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defaultThemeVersion="124226"/>
  <xr:revisionPtr revIDLastSave="325" documentId="8_{B91D7DAA-956E-445A-9EB9-CFB4C172C50D}" xr6:coauthVersionLast="47" xr6:coauthVersionMax="47" xr10:uidLastSave="{C00074B9-3128-43FD-8D81-EA8A56A1EEF5}"/>
  <bookViews>
    <workbookView xWindow="-120" yWindow="-120" windowWidth="20730" windowHeight="11040" activeTab="2" xr2:uid="{00000000-000D-0000-FFFF-FFFF00000000}"/>
  </bookViews>
  <sheets>
    <sheet name="BOQ" sheetId="9" r:id="rId1"/>
    <sheet name="Break up" sheetId="10" r:id="rId2"/>
    <sheet name="Manpower Costing" sheetId="13" r:id="rId3"/>
    <sheet name="Consumable" sheetId="11"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9" l="1"/>
  <c r="G11" i="9"/>
  <c r="G10" i="9"/>
  <c r="G9" i="9"/>
  <c r="G8" i="9"/>
  <c r="G7" i="9"/>
  <c r="G12" i="9"/>
  <c r="E15" i="13" l="1"/>
  <c r="R11" i="13"/>
  <c r="Q11" i="13"/>
  <c r="P11" i="13"/>
  <c r="O11" i="13"/>
  <c r="N11" i="13"/>
  <c r="M11" i="13"/>
  <c r="L11" i="13"/>
  <c r="K11" i="13"/>
  <c r="J11" i="13"/>
  <c r="I11" i="13"/>
  <c r="H11" i="13" l="1"/>
  <c r="G11" i="13"/>
  <c r="F11" i="13" l="1"/>
  <c r="E11" i="13"/>
  <c r="K373" i="11" l="1"/>
  <c r="K372" i="11"/>
  <c r="K371" i="11"/>
  <c r="K370" i="11"/>
  <c r="K369" i="11"/>
  <c r="K368" i="11"/>
  <c r="K367" i="11"/>
  <c r="K366" i="11"/>
  <c r="K365" i="11"/>
  <c r="K364" i="11"/>
  <c r="K363" i="11"/>
  <c r="K362" i="11"/>
  <c r="K361" i="11"/>
  <c r="K360" i="11"/>
  <c r="K359" i="11"/>
  <c r="K358" i="11"/>
  <c r="K357" i="11"/>
  <c r="K356" i="11"/>
  <c r="K355" i="11"/>
  <c r="K354" i="11"/>
  <c r="K353" i="11"/>
  <c r="K352" i="11"/>
  <c r="K351" i="11"/>
  <c r="K350" i="11"/>
  <c r="K349" i="11"/>
  <c r="K348" i="11"/>
  <c r="K347" i="11"/>
  <c r="K346" i="11"/>
  <c r="K343" i="11"/>
  <c r="K342" i="11"/>
  <c r="K341" i="11"/>
  <c r="K340" i="11"/>
  <c r="K339" i="11"/>
  <c r="K337" i="11"/>
  <c r="K328" i="11"/>
  <c r="K327" i="11"/>
  <c r="K326" i="11"/>
  <c r="K325" i="11"/>
  <c r="K324" i="11"/>
  <c r="K323" i="11"/>
  <c r="K322" i="11"/>
  <c r="K321" i="11"/>
  <c r="K320" i="11"/>
  <c r="K319" i="11"/>
  <c r="K318" i="11"/>
  <c r="K317" i="11"/>
  <c r="K316" i="11"/>
  <c r="K315" i="11"/>
  <c r="K314" i="11"/>
  <c r="K313" i="11"/>
  <c r="K312" i="11"/>
  <c r="K311" i="11"/>
  <c r="K310" i="11"/>
  <c r="K309" i="11"/>
  <c r="K308" i="11"/>
  <c r="K307" i="11"/>
  <c r="K306" i="11"/>
  <c r="K305" i="11"/>
  <c r="K304" i="11"/>
  <c r="K303" i="11"/>
  <c r="K302" i="11"/>
  <c r="K301" i="11"/>
  <c r="K300" i="11"/>
  <c r="K299" i="11"/>
  <c r="K298" i="11"/>
  <c r="K294" i="11"/>
  <c r="K293" i="11"/>
  <c r="K292" i="11"/>
  <c r="K291" i="11"/>
  <c r="K290" i="11"/>
  <c r="K289" i="11"/>
  <c r="K288" i="11"/>
  <c r="K287" i="11"/>
  <c r="K286" i="11"/>
  <c r="K285" i="11"/>
  <c r="K284" i="11"/>
  <c r="K283" i="11"/>
  <c r="K282" i="11"/>
  <c r="K281" i="11"/>
  <c r="K280" i="11"/>
  <c r="K279" i="11"/>
  <c r="K278" i="11"/>
  <c r="K277" i="11"/>
  <c r="K276" i="11"/>
  <c r="K275" i="11"/>
  <c r="K274" i="11"/>
  <c r="K273" i="11"/>
  <c r="K272" i="11"/>
  <c r="K271" i="11"/>
  <c r="K270" i="11"/>
  <c r="K269" i="11"/>
  <c r="K268" i="11"/>
  <c r="K267" i="11"/>
  <c r="K266" i="11"/>
  <c r="K265" i="11"/>
  <c r="K264" i="11"/>
  <c r="K263" i="11"/>
  <c r="K262" i="11"/>
  <c r="K261" i="11"/>
  <c r="K260" i="11"/>
  <c r="K259" i="11"/>
  <c r="K258" i="11"/>
  <c r="K257" i="11"/>
  <c r="K256" i="11"/>
  <c r="K255" i="11"/>
  <c r="K254" i="11"/>
  <c r="K253" i="11"/>
  <c r="K252" i="11"/>
  <c r="K251" i="11"/>
  <c r="K250" i="11"/>
  <c r="K249" i="11"/>
  <c r="K248" i="11"/>
  <c r="K247" i="11"/>
  <c r="K246" i="11"/>
  <c r="K245" i="11"/>
  <c r="K244" i="11"/>
  <c r="K243" i="11"/>
  <c r="K242" i="11"/>
  <c r="K241" i="11"/>
  <c r="K240" i="11"/>
  <c r="K239" i="11"/>
  <c r="K238" i="11"/>
  <c r="K237" i="11"/>
  <c r="K236" i="11"/>
  <c r="K235" i="11"/>
  <c r="K234" i="11"/>
  <c r="K233" i="11"/>
  <c r="K232" i="11"/>
  <c r="K231" i="11"/>
  <c r="K230" i="11"/>
  <c r="K227" i="11"/>
  <c r="K226" i="11"/>
  <c r="K225" i="11"/>
  <c r="K224" i="11"/>
  <c r="K223" i="11"/>
  <c r="K222" i="11"/>
  <c r="K221" i="11"/>
  <c r="K220" i="11"/>
  <c r="K219" i="11"/>
  <c r="K218" i="11"/>
  <c r="K217" i="11"/>
  <c r="K216" i="11"/>
  <c r="K215" i="11"/>
  <c r="K214" i="11"/>
  <c r="K213" i="11"/>
  <c r="K212" i="11"/>
  <c r="K211" i="11"/>
  <c r="K210" i="11"/>
  <c r="K209" i="11"/>
  <c r="K208" i="11"/>
  <c r="K207" i="11"/>
  <c r="K206" i="11"/>
  <c r="K205" i="11"/>
  <c r="K204" i="11"/>
  <c r="K203" i="11"/>
  <c r="K202" i="11"/>
  <c r="K201" i="11"/>
  <c r="K200" i="11"/>
  <c r="K199" i="11"/>
  <c r="K198" i="11"/>
  <c r="K197" i="11"/>
  <c r="K196" i="11"/>
  <c r="K193" i="11"/>
  <c r="K192" i="11"/>
  <c r="K191" i="11"/>
  <c r="K190" i="11"/>
  <c r="K189" i="11"/>
  <c r="K188" i="11"/>
  <c r="K187" i="11"/>
  <c r="K186" i="11"/>
  <c r="K185" i="11"/>
  <c r="K184" i="11"/>
  <c r="K183" i="11"/>
  <c r="K182" i="11"/>
  <c r="K181" i="11"/>
  <c r="K180" i="11"/>
  <c r="K179" i="11"/>
  <c r="K178" i="11"/>
  <c r="K177" i="11"/>
  <c r="K173" i="11"/>
  <c r="K172" i="11"/>
  <c r="K171" i="11"/>
  <c r="K170" i="11"/>
  <c r="K169" i="11"/>
  <c r="K168" i="11"/>
  <c r="K167" i="11"/>
  <c r="K166" i="11"/>
  <c r="K165" i="11"/>
  <c r="K164" i="11"/>
  <c r="K163" i="11"/>
  <c r="K162" i="11"/>
  <c r="K161" i="11"/>
  <c r="K160" i="11"/>
  <c r="K159" i="11"/>
  <c r="K158" i="11"/>
  <c r="K157" i="11"/>
  <c r="K156" i="11"/>
  <c r="K155" i="11"/>
  <c r="K154" i="11"/>
  <c r="K151" i="11"/>
  <c r="K150" i="11"/>
  <c r="K149" i="11"/>
  <c r="K148" i="11"/>
  <c r="K147" i="11"/>
  <c r="K146" i="11"/>
  <c r="K145" i="11"/>
  <c r="K144" i="11"/>
  <c r="K143" i="11"/>
  <c r="K142" i="11"/>
  <c r="K141" i="11"/>
  <c r="K140" i="11"/>
  <c r="K139" i="11"/>
  <c r="K138" i="11"/>
  <c r="K137" i="11"/>
  <c r="K136" i="11"/>
  <c r="K135" i="11"/>
  <c r="K134" i="11"/>
  <c r="K133" i="11"/>
  <c r="K130" i="11"/>
  <c r="K129" i="11"/>
  <c r="K128" i="11"/>
  <c r="K127" i="11"/>
  <c r="K126" i="11"/>
  <c r="K125" i="11"/>
  <c r="K124" i="11"/>
  <c r="K123" i="11"/>
  <c r="K117" i="11"/>
  <c r="K116" i="11"/>
  <c r="K115" i="11"/>
  <c r="K114" i="11"/>
  <c r="K113" i="11"/>
  <c r="K112" i="11"/>
  <c r="K111" i="11"/>
  <c r="K110" i="11"/>
  <c r="K109" i="11"/>
  <c r="K108" i="11"/>
  <c r="K107" i="11"/>
  <c r="K106" i="11"/>
  <c r="K105" i="11"/>
  <c r="K104" i="11"/>
  <c r="K103" i="11"/>
  <c r="K102" i="11"/>
  <c r="K101" i="11"/>
  <c r="K100" i="11"/>
  <c r="K99" i="11"/>
  <c r="K98" i="11"/>
  <c r="K97" i="11"/>
  <c r="K96" i="11"/>
  <c r="K95" i="11"/>
  <c r="K94" i="11"/>
  <c r="K93" i="11"/>
  <c r="K92" i="11"/>
  <c r="K91" i="11"/>
  <c r="K90" i="11"/>
  <c r="K89" i="11"/>
  <c r="K88" i="11"/>
  <c r="K87" i="11"/>
  <c r="K86" i="11"/>
  <c r="K85" i="11"/>
  <c r="K84" i="11"/>
  <c r="K83" i="11"/>
  <c r="K82" i="11"/>
  <c r="K81" i="11"/>
  <c r="K80" i="11"/>
  <c r="K79" i="11"/>
  <c r="K78" i="11"/>
  <c r="K77" i="11"/>
  <c r="K76" i="11"/>
  <c r="K75" i="11"/>
  <c r="K74" i="11"/>
  <c r="K72" i="11"/>
  <c r="K71" i="11"/>
  <c r="K70" i="11"/>
  <c r="K69" i="11"/>
  <c r="K68" i="11"/>
  <c r="K67" i="11"/>
  <c r="K66" i="11"/>
  <c r="K65" i="11"/>
  <c r="K64" i="11"/>
  <c r="K63" i="11"/>
  <c r="K62" i="11"/>
  <c r="K61" i="11"/>
  <c r="K60" i="11"/>
  <c r="K59" i="11"/>
  <c r="K58" i="11"/>
  <c r="K57" i="11"/>
  <c r="K56" i="11"/>
  <c r="K55" i="11"/>
  <c r="K54" i="11"/>
  <c r="K53" i="11"/>
  <c r="K52" i="11"/>
  <c r="K51" i="11"/>
  <c r="K50" i="11"/>
  <c r="K49" i="11"/>
  <c r="K48" i="11"/>
  <c r="K47" i="11"/>
  <c r="K46" i="11"/>
  <c r="K45" i="11"/>
  <c r="K44" i="11"/>
  <c r="K43" i="11"/>
  <c r="K42" i="11"/>
  <c r="K41" i="11"/>
  <c r="K40" i="11"/>
  <c r="K39" i="11"/>
  <c r="K38" i="11"/>
  <c r="K37" i="11"/>
  <c r="K36" i="11"/>
  <c r="K35" i="11"/>
  <c r="K34" i="11"/>
  <c r="K33" i="11"/>
  <c r="K32" i="11"/>
  <c r="K31" i="11"/>
  <c r="K30" i="11"/>
  <c r="K29" i="11"/>
  <c r="K28" i="11"/>
  <c r="K26" i="11"/>
  <c r="K25" i="11"/>
  <c r="K24" i="11"/>
  <c r="K23" i="11"/>
  <c r="K22" i="11"/>
  <c r="K21" i="11"/>
  <c r="K20" i="11"/>
  <c r="K19" i="11"/>
  <c r="K18" i="11"/>
  <c r="K17" i="11"/>
  <c r="K16" i="11"/>
  <c r="K15" i="11"/>
  <c r="K14" i="11"/>
  <c r="K13" i="11"/>
  <c r="K12" i="11"/>
  <c r="K11" i="11"/>
  <c r="K10" i="11"/>
  <c r="K9" i="11"/>
  <c r="K8" i="11"/>
  <c r="K7" i="11"/>
  <c r="K6" i="11"/>
  <c r="K174" i="11" l="1"/>
  <c r="K374" i="11"/>
  <c r="K194" i="11"/>
  <c r="K131" i="11"/>
  <c r="K228" i="11"/>
  <c r="K295" i="11"/>
  <c r="K152" i="11"/>
  <c r="K119" i="11"/>
  <c r="K376" i="11" s="1"/>
  <c r="K329" i="11"/>
  <c r="F15" i="10" l="1"/>
  <c r="G14" i="10"/>
  <c r="G13" i="10"/>
  <c r="G12" i="10"/>
  <c r="G11" i="10"/>
  <c r="G10" i="10"/>
  <c r="G9" i="10"/>
  <c r="G8" i="10"/>
  <c r="G7" i="10"/>
  <c r="G15" i="10" l="1"/>
  <c r="G6" i="9" l="1"/>
  <c r="G19" i="9" s="1"/>
</calcChain>
</file>

<file path=xl/sharedStrings.xml><?xml version="1.0" encoding="utf-8"?>
<sst xmlns="http://schemas.openxmlformats.org/spreadsheetml/2006/main" count="1112" uniqueCount="595">
  <si>
    <t>Terminal 3 Building and associated areas</t>
  </si>
  <si>
    <t>Nursery management</t>
  </si>
  <si>
    <t>A</t>
  </si>
  <si>
    <t>Terminal 2 Building and associated areas</t>
  </si>
  <si>
    <t>Unit</t>
  </si>
  <si>
    <t>Herbal Garden</t>
  </si>
  <si>
    <t>Sl. No.</t>
  </si>
  <si>
    <t>Item description</t>
  </si>
  <si>
    <t>Quantity</t>
  </si>
  <si>
    <t>Indoor landscape management for first year</t>
  </si>
  <si>
    <t>Month</t>
  </si>
  <si>
    <t>Terminal 1 Building and associated areas</t>
  </si>
  <si>
    <t>New Udaan Bhawan Building and associated areas including terrace garden</t>
  </si>
  <si>
    <t>Peer baba Dargah at airside</t>
  </si>
  <si>
    <t>Total Amount</t>
  </si>
  <si>
    <t>A1</t>
  </si>
  <si>
    <t>A2</t>
  </si>
  <si>
    <t>A3</t>
  </si>
  <si>
    <t>Annual amount (Rs.)</t>
  </si>
  <si>
    <t xml:space="preserve">ASB </t>
  </si>
  <si>
    <t>Break up of Landscape management (Service) area for first year</t>
  </si>
  <si>
    <t>Year</t>
  </si>
  <si>
    <t>Consumable and SOR items</t>
  </si>
  <si>
    <t>A4</t>
  </si>
  <si>
    <t>A5</t>
  </si>
  <si>
    <t>A6</t>
  </si>
  <si>
    <t>A7</t>
  </si>
  <si>
    <t>A8</t>
  </si>
  <si>
    <t>Price/Unit (Rs.)</t>
  </si>
  <si>
    <t xml:space="preserve">BOQ </t>
  </si>
  <si>
    <t xml:space="preserve">Integrated Indoor landscape management and gardening services at IGI Airport for a period of five years </t>
  </si>
  <si>
    <t xml:space="preserve">Includes Area </t>
  </si>
  <si>
    <t xml:space="preserve">PTB (T3,T2, T1), ASB and NUB including Nursery management, herbal garden management, vertical green features  at GA terminal &amp; Peer Baba </t>
  </si>
  <si>
    <t>Break up Costing</t>
  </si>
  <si>
    <t>Indoor landscape management for 2nd year</t>
  </si>
  <si>
    <t>Indoor landscape management for 3rd year</t>
  </si>
  <si>
    <t>Indoor landscape management for 4th year</t>
  </si>
  <si>
    <t>Indoor landscape management for 5th year</t>
  </si>
  <si>
    <t>Grand Total for 5 Years (without GST)</t>
  </si>
  <si>
    <t>Integrated Indoor landscape management and gardening services for a period of five years at IGI Airport</t>
  </si>
  <si>
    <t>Consumables &amp; SOR Items</t>
  </si>
  <si>
    <t>LIVE PLANTS</t>
  </si>
  <si>
    <t>SPECIMEN PLANTS (More then 16"Pot)</t>
  </si>
  <si>
    <t>Minimum Pot Size (m)</t>
  </si>
  <si>
    <t>Minimum Plant Height (m)</t>
  </si>
  <si>
    <t>Minimum no.of leaves</t>
  </si>
  <si>
    <t>Min.no.of stem/Suckers</t>
  </si>
  <si>
    <t>Qty</t>
  </si>
  <si>
    <t>Price/Unit (INR)</t>
  </si>
  <si>
    <t>Amount (INR)</t>
  </si>
  <si>
    <t>Araucaria Cookki</t>
  </si>
  <si>
    <t>0.4-0.45</t>
  </si>
  <si>
    <t>2.5-3 plant ht.</t>
  </si>
  <si>
    <t>15-20</t>
  </si>
  <si>
    <t>Nos.</t>
  </si>
  <si>
    <t>Brassia actenophylla</t>
  </si>
  <si>
    <t>0.4-0.46</t>
  </si>
  <si>
    <t>13-15</t>
  </si>
  <si>
    <t>Chamaedorea seifrezii</t>
  </si>
  <si>
    <t>1.8 plant ht.</t>
  </si>
  <si>
    <t>Full of leaves , bushy and  good foliage</t>
  </si>
  <si>
    <t>10-12</t>
  </si>
  <si>
    <t>Chrysalidocarpus lutescens (Arica Palm)</t>
  </si>
  <si>
    <t>0.5-0.6</t>
  </si>
  <si>
    <t>3M (plant Ht)</t>
  </si>
  <si>
    <t>7-8 suckers</t>
  </si>
  <si>
    <t>1.5 (plant Ht)</t>
  </si>
  <si>
    <t>Cycas Circinalis</t>
  </si>
  <si>
    <t xml:space="preserve">0.3stem height </t>
  </si>
  <si>
    <t>15-20 leaves</t>
  </si>
  <si>
    <t>Dioon Spinulosum</t>
  </si>
  <si>
    <t>0.15 stem height</t>
  </si>
  <si>
    <t>Dracaena Draco</t>
  </si>
  <si>
    <t>1 M. Plants height.</t>
  </si>
  <si>
    <t>Dracaena Marginata Colorama</t>
  </si>
  <si>
    <t>0.5 to 0 .6</t>
  </si>
  <si>
    <t>1-1.5Mtr</t>
  </si>
  <si>
    <t>Full of leaves &amp; good foliage</t>
  </si>
  <si>
    <t>3 Stem</t>
  </si>
  <si>
    <t>Ficus - Braded Cage Type (Imported)</t>
  </si>
  <si>
    <t>0.4 to 0 .45</t>
  </si>
  <si>
    <t xml:space="preserve">1 M. Plants height </t>
  </si>
  <si>
    <t>Full of leaves multi branches, bushy and  good foliage</t>
  </si>
  <si>
    <t xml:space="preserve">Ficus Benjamina / Black / Nuda </t>
  </si>
  <si>
    <t xml:space="preserve">2 M. Plants height </t>
  </si>
  <si>
    <t>Ficus Rignold</t>
  </si>
  <si>
    <t>Ficus Starlight/bush king</t>
  </si>
  <si>
    <t>1 M</t>
  </si>
  <si>
    <t>Kantia Palm</t>
  </si>
  <si>
    <t xml:space="preserve">3 M. Plants height </t>
  </si>
  <si>
    <t>4 to 6 suckers</t>
  </si>
  <si>
    <t xml:space="preserve">Latania </t>
  </si>
  <si>
    <t>0.3 stem height</t>
  </si>
  <si>
    <t>6 to 7</t>
  </si>
  <si>
    <t>Licuala Spinosa</t>
  </si>
  <si>
    <t>1.2 plants height</t>
  </si>
  <si>
    <t xml:space="preserve">Livistonia  </t>
  </si>
  <si>
    <t>Radermachera</t>
  </si>
  <si>
    <t xml:space="preserve">2 M. stem height </t>
  </si>
  <si>
    <t>Full of leaves with good quality foliage (top to botom)</t>
  </si>
  <si>
    <t>Ravenea Rivularis</t>
  </si>
  <si>
    <t>0.5 to 0.6</t>
  </si>
  <si>
    <t xml:space="preserve">Rhapis Palm </t>
  </si>
  <si>
    <t>1.5 Plants height</t>
  </si>
  <si>
    <t>12-15  suckers</t>
  </si>
  <si>
    <t>Schefflera Green (Tree shape)</t>
  </si>
  <si>
    <t>0.4 to 0. 45</t>
  </si>
  <si>
    <t>1 mtr</t>
  </si>
  <si>
    <t>SECONDARY PLANTS (10"-14"POT)</t>
  </si>
  <si>
    <t>Pot size (M)</t>
  </si>
  <si>
    <t>Plant Ht. (M)</t>
  </si>
  <si>
    <t xml:space="preserve">Aglaonema "Earnesto Favurite </t>
  </si>
  <si>
    <t>0.25-0.3</t>
  </si>
  <si>
    <t>10-15</t>
  </si>
  <si>
    <t>(3-4 Sucker)</t>
  </si>
  <si>
    <t>Aglaonema "Silver Queen"</t>
  </si>
  <si>
    <t>0.3-0.4</t>
  </si>
  <si>
    <t xml:space="preserve">Aglaonema Dove </t>
  </si>
  <si>
    <t>Aglaonema Hybrid'</t>
  </si>
  <si>
    <t>Alocasia odora/macrorrhizos (Green)</t>
  </si>
  <si>
    <t>Anthurium hookeri/Superbum</t>
  </si>
  <si>
    <t xml:space="preserve">6-8 </t>
  </si>
  <si>
    <t>Asplenium nidus</t>
  </si>
  <si>
    <t>Single stem</t>
  </si>
  <si>
    <t>Calathea lutea</t>
  </si>
  <si>
    <t>0.3-0.45</t>
  </si>
  <si>
    <t>8-10 leaves</t>
  </si>
  <si>
    <t>chamaedorea seifrezii</t>
  </si>
  <si>
    <t>Good Foliage</t>
  </si>
  <si>
    <t>5-8 suckers</t>
  </si>
  <si>
    <t>chrysalidocarpus lutescens (Arica Palm)</t>
  </si>
  <si>
    <t>Codiaeum Broadleaf Golden</t>
  </si>
  <si>
    <t>Good Foliage,Multibranches</t>
  </si>
  <si>
    <t>Codiaeum Variegatum "Excellent / Petra / Narma"</t>
  </si>
  <si>
    <t>Cordyline "Pink Margin"</t>
  </si>
  <si>
    <t>Cordyline Bhaskera</t>
  </si>
  <si>
    <t>Cordyline Fruiticosa</t>
  </si>
  <si>
    <t>Cordyline Mahatma</t>
  </si>
  <si>
    <t>Cordyline Terninlis 'Red Ruby'</t>
  </si>
  <si>
    <t xml:space="preserve">15-20 leaves, </t>
  </si>
  <si>
    <t>3 stem</t>
  </si>
  <si>
    <t>Dieffenbachia "Exotica / Camela</t>
  </si>
  <si>
    <t>10-15 leaves</t>
  </si>
  <si>
    <t>Dieffenbachia "Tropic Show"</t>
  </si>
  <si>
    <t>Dieffenbachia Amoena 'High Colour'</t>
  </si>
  <si>
    <t>Dracaena Dara Singh</t>
  </si>
  <si>
    <t>0.5-06</t>
  </si>
  <si>
    <t>10-15 leave</t>
  </si>
  <si>
    <t>Dracaena Marginta "Colorama"</t>
  </si>
  <si>
    <t>20-25 leaves</t>
  </si>
  <si>
    <t xml:space="preserve">Dracaena Reflexa  </t>
  </si>
  <si>
    <t>Dracaena Reflexa "Varigatum"(Song of India)</t>
  </si>
  <si>
    <t>Ficus  Safari</t>
  </si>
  <si>
    <t>Ficus Bushking/Star light</t>
  </si>
  <si>
    <t xml:space="preserve">Ficus lyreta </t>
  </si>
  <si>
    <t>Full of leaves,bushy plants</t>
  </si>
  <si>
    <t>Goeppertia zebrina</t>
  </si>
  <si>
    <t>3 suckers</t>
  </si>
  <si>
    <t>Livistona</t>
  </si>
  <si>
    <t>4 to 5 leaves</t>
  </si>
  <si>
    <t>Philodendron  Xanadu</t>
  </si>
  <si>
    <t>10 to 12</t>
  </si>
  <si>
    <t>Good foliage</t>
  </si>
  <si>
    <t>Philodendron "Golden" / Ceylon</t>
  </si>
  <si>
    <t>8-10 Leaves</t>
  </si>
  <si>
    <t>Philodendron "Moon Shine "</t>
  </si>
  <si>
    <t>0.3 to .45</t>
  </si>
  <si>
    <t>Philodendron "Wendlandii"</t>
  </si>
  <si>
    <t>.3 to .45</t>
  </si>
  <si>
    <t>Philodendron Emeraldking</t>
  </si>
  <si>
    <t>Philodendron Oxycardium moss stick</t>
  </si>
  <si>
    <t>0.9 to 1.0</t>
  </si>
  <si>
    <t>fully covered moss stick</t>
  </si>
  <si>
    <t>3 plants</t>
  </si>
  <si>
    <t>0.25-03</t>
  </si>
  <si>
    <t xml:space="preserve">Rhapis Palm  </t>
  </si>
  <si>
    <t>Full of leaves 10-12 suckers, bushy and  good foliage</t>
  </si>
  <si>
    <t>Scendepsis (Money Plant) Moss stick</t>
  </si>
  <si>
    <t>0.9m moss-stick , 3 plants in one pot</t>
  </si>
  <si>
    <t>Full of leaves, bushy and  good foliage</t>
  </si>
  <si>
    <t>Scendepsis (Money Plant) Moss stick(Broad leaves)</t>
  </si>
  <si>
    <t>1.5m moss stick , 3 plants in one pot</t>
  </si>
  <si>
    <t>Schefflera Arboricola (Green)</t>
  </si>
  <si>
    <t>Schefflera hicolour</t>
  </si>
  <si>
    <t>Schefflera Variegata</t>
  </si>
  <si>
    <t>Spathiphyllum Giant / Sensation</t>
  </si>
  <si>
    <t>12 to 15</t>
  </si>
  <si>
    <t>Spathiphyllum Mauna Loa/equivalent</t>
  </si>
  <si>
    <t>Zamiaculca Zamifolia</t>
  </si>
  <si>
    <t xml:space="preserve">  FILLER PLANTS (Less then 8" Pot)</t>
  </si>
  <si>
    <t>Other parameter</t>
  </si>
  <si>
    <t xml:space="preserve">Aglaonema "Earnesto Favurite / </t>
  </si>
  <si>
    <t xml:space="preserve">0.1-0.15  </t>
  </si>
  <si>
    <t>Full of leaves</t>
  </si>
  <si>
    <t>Aglaonema Dwarf (Variety-Red star/suksom jaipong/equivalent</t>
  </si>
  <si>
    <t>Aglaonema Katrina</t>
  </si>
  <si>
    <t>Aglaonema Lipstick</t>
  </si>
  <si>
    <t>Anthurium (with 3-4 flowers)</t>
  </si>
  <si>
    <t>0.10-0.16</t>
  </si>
  <si>
    <t>Begonia Rex</t>
  </si>
  <si>
    <t>0.10-0.15</t>
  </si>
  <si>
    <t>Brassia Golden Leaves</t>
  </si>
  <si>
    <t>Bromeliads (Neorgelia/ Guzmania/ Cryptanthus/ Aechmea)</t>
  </si>
  <si>
    <t>Celtis sp.</t>
  </si>
  <si>
    <t>0.1-0.15</t>
  </si>
  <si>
    <t>0-3 to 0.4</t>
  </si>
  <si>
    <t>Codiaeum Variegatum crispum / Duck foot</t>
  </si>
  <si>
    <t>Cyclamen/Gloxinia/Ranunculas (with flower)</t>
  </si>
  <si>
    <t>Dieffenbachia " Tropic Show"</t>
  </si>
  <si>
    <t>Dieffenbachia "Exotica / Camilia</t>
  </si>
  <si>
    <t>Dieffenbachia high color</t>
  </si>
  <si>
    <t>Dracaena "Dara Singh"</t>
  </si>
  <si>
    <t>Dracaena Lamen Lime</t>
  </si>
  <si>
    <t>Ficus Elastica Robusta</t>
  </si>
  <si>
    <t>Ficus Elastica Tanaka</t>
  </si>
  <si>
    <t>Peperomia</t>
  </si>
  <si>
    <t>Phalaenopsis-orchid ( with flower)</t>
  </si>
  <si>
    <t>0.10-0.17</t>
  </si>
  <si>
    <t>Philodendron Selloum / Hope</t>
  </si>
  <si>
    <t>Philodendron Xanadu</t>
  </si>
  <si>
    <t>Pilea peperomiodes</t>
  </si>
  <si>
    <t>0.1-0.16</t>
  </si>
  <si>
    <t>Poinsettia (with 3 coloured bractes)</t>
  </si>
  <si>
    <t>0.10-0.18</t>
  </si>
  <si>
    <t>Pyracantha Sp.</t>
  </si>
  <si>
    <t>Rose (HT/Floribunda)</t>
  </si>
  <si>
    <t>6-8" P.Bag</t>
  </si>
  <si>
    <t xml:space="preserve">Well developed plants </t>
  </si>
  <si>
    <t>Sansevieria Dwarf</t>
  </si>
  <si>
    <t>Scendepsis (Money Plant)</t>
  </si>
  <si>
    <t>Scindapsus "Marble Queen</t>
  </si>
  <si>
    <t>Spathiphyllum</t>
  </si>
  <si>
    <t>Syngonium "Bronze"</t>
  </si>
  <si>
    <t>Syngonium "Infra Red"</t>
  </si>
  <si>
    <t>Syngonium Podophyllum " Silver Moon</t>
  </si>
  <si>
    <t>Syngonium Podophyllum "Lemon N Lime</t>
  </si>
  <si>
    <t>Zamiculca Zamifolia</t>
  </si>
  <si>
    <t>Zantedeschia (with flower)</t>
  </si>
  <si>
    <t>Live Moss-Dragon</t>
  </si>
  <si>
    <t>carpet/sod</t>
  </si>
  <si>
    <t>sq. ft</t>
  </si>
  <si>
    <t>Live Moss-Fern moss</t>
  </si>
  <si>
    <t>Live Moss-Pincushion</t>
  </si>
  <si>
    <t>Sub Total (1) Live Plants</t>
  </si>
  <si>
    <t>B</t>
  </si>
  <si>
    <t>Consumables &amp; SOR</t>
  </si>
  <si>
    <t>Sr. No.</t>
  </si>
  <si>
    <t>Item Description</t>
  </si>
  <si>
    <t>Supply of Flowering Potted Plants (For seasonal use)</t>
  </si>
  <si>
    <t>Chrysanthemum (10” pots)</t>
  </si>
  <si>
    <t>No</t>
  </si>
  <si>
    <t>Chrysanthemum (12” Pot)</t>
  </si>
  <si>
    <t xml:space="preserve">Chrysanthemum (8” pot) </t>
  </si>
  <si>
    <t>No.</t>
  </si>
  <si>
    <t>Dahia (4''X6" Poly bag)</t>
  </si>
  <si>
    <t>Dahlia (8-10 “ pot)</t>
  </si>
  <si>
    <t>Seasonal Flower (10-12” pot)</t>
  </si>
  <si>
    <t>Seasonal Flower (8-9” pot)</t>
  </si>
  <si>
    <t>Seasonal Flower (minimum 4"x6" poly bag)</t>
  </si>
  <si>
    <t>Sub-total (2)</t>
  </si>
  <si>
    <t>Supply of Flowering Bulbs, OP seeds, hybrid seedlings, soft cuttings</t>
  </si>
  <si>
    <t>Amarillis lily bulb-Multi-petals (circumferance 30 -34 cm)</t>
  </si>
  <si>
    <t>Caladium bulbs (Circumferance 10-12 cm)</t>
  </si>
  <si>
    <t>Gladiolus bulb(circumferance 10-12 cm)</t>
  </si>
  <si>
    <t xml:space="preserve">Hemerocallis fulva bulb </t>
  </si>
  <si>
    <t>Lilium hybrid bulb -Orientalis ( Circumferance 10-15  cm)</t>
  </si>
  <si>
    <t>Lilium hybrid bulb–Asiatic(Circumference- 10-15 cm)</t>
  </si>
  <si>
    <t>Ranunculus bulb (Circumferance-10-12 cm)</t>
  </si>
  <si>
    <t>Tulip Bulb(circumference-10-12cm)</t>
  </si>
  <si>
    <t>Zantedeschia bulb (circumference-10-12cm)</t>
  </si>
  <si>
    <t>Chrysanthemum rooted cuttings</t>
  </si>
  <si>
    <t>Dahlia rooted cuttings</t>
  </si>
  <si>
    <t>Poinsettia rooted cuttings</t>
  </si>
  <si>
    <t>Tissue culture plants-in small net pot/tray (All plants Variety)</t>
  </si>
  <si>
    <t>Hybrid seedlings (Summer seasonals)</t>
  </si>
  <si>
    <t>Hybrid seedlings (Winter seasonals)</t>
  </si>
  <si>
    <t>Hybrid flowering Seed- Allysum, Lobelia</t>
  </si>
  <si>
    <t>Packet of 1000 seed</t>
  </si>
  <si>
    <t xml:space="preserve">Hybrid flowering seed -Mathiola /Marigold-Inca/Dianthus </t>
  </si>
  <si>
    <t>Hybrid flowering Seed- Ornamental Kale, French marigold,Calendula, Salvia</t>
  </si>
  <si>
    <t>Open pollinated seasonal flower seeds</t>
  </si>
  <si>
    <t>Kg</t>
  </si>
  <si>
    <t>Sub-total (3)</t>
  </si>
  <si>
    <t>Supply of Cut Flowers</t>
  </si>
  <si>
    <t>Anthurium</t>
  </si>
  <si>
    <t>Per sparay</t>
  </si>
  <si>
    <t>Asiatic Lily</t>
  </si>
  <si>
    <t>Per bunch (10 spray)</t>
  </si>
  <si>
    <t>Bird of Paradise</t>
  </si>
  <si>
    <t>Per flower</t>
  </si>
  <si>
    <t>Carnation</t>
  </si>
  <si>
    <t>Per bunch (20 spray)</t>
  </si>
  <si>
    <t>Chrysanthemum</t>
  </si>
  <si>
    <t>Gerbera</t>
  </si>
  <si>
    <t xml:space="preserve">Gladiolus </t>
  </si>
  <si>
    <t>Per bunch (20 spikes)</t>
  </si>
  <si>
    <t>Heliconia</t>
  </si>
  <si>
    <t>Per spray</t>
  </si>
  <si>
    <t>Lisianthus</t>
  </si>
  <si>
    <t>Orchid – Dendrobium/Oncidium</t>
  </si>
  <si>
    <t>Orchid –Phalaenopsis</t>
  </si>
  <si>
    <t>Orchid-Cymbidium/Vanda</t>
  </si>
  <si>
    <t>Orientalis lily</t>
  </si>
  <si>
    <t>Rose (HT)</t>
  </si>
  <si>
    <t>Sunflower (Ornamental variety)</t>
  </si>
  <si>
    <t>Tuberose</t>
  </si>
  <si>
    <t>Per bunch (40 spikes)</t>
  </si>
  <si>
    <t>Zantedeschia</t>
  </si>
  <si>
    <t>Jasmine (Loose Flower)</t>
  </si>
  <si>
    <t>Marigold (Loose Flower)</t>
  </si>
  <si>
    <t>Rose (Loose Flower)</t>
  </si>
  <si>
    <t>Sub-total (4)</t>
  </si>
  <si>
    <t>Decorative Material</t>
  </si>
  <si>
    <t>Theme group display (Cost plus basis)</t>
  </si>
  <si>
    <t>Profit % on actual cost</t>
  </si>
  <si>
    <t>Bamboo/wooden edge (6” high)</t>
  </si>
  <si>
    <t>Meter</t>
  </si>
  <si>
    <t>Pseudo wood/FRP edge (6”)</t>
  </si>
  <si>
    <t xml:space="preserve">Pebbles (Polished) </t>
  </si>
  <si>
    <t>Pebbles (Unpolished)</t>
  </si>
  <si>
    <t>Pebbles (Transparent and polished)</t>
  </si>
  <si>
    <t>Marble chips</t>
  </si>
  <si>
    <t>Cinder (Khanger)</t>
  </si>
  <si>
    <t>Leca balls</t>
  </si>
  <si>
    <t>Litre</t>
  </si>
  <si>
    <t>Drift Wood (Min 2 m length/ht and 1 m spread)</t>
  </si>
  <si>
    <t>Pcs</t>
  </si>
  <si>
    <t>Drift Wood ( Min 1 m length/ft and 0.5 mt spread)</t>
  </si>
  <si>
    <t>GFRC/FRP rocks/boulders (dia:0.6m – 0.9 m &amp; height:0.6 m</t>
  </si>
  <si>
    <t>GFRC/FRP  rocks/boulders (dia:0.9m-1.2m &amp; Ht: 0.9 m</t>
  </si>
  <si>
    <t>Clean, washed white sand free from organic and earth matters</t>
  </si>
  <si>
    <t>cft</t>
  </si>
  <si>
    <t>Artificial Grass Turf</t>
  </si>
  <si>
    <t>Sq.ft.</t>
  </si>
  <si>
    <t>Styrofoam block</t>
  </si>
  <si>
    <t>Cu m</t>
  </si>
  <si>
    <t>Water retention polymer gel (dry)</t>
  </si>
  <si>
    <t>Floral Foam (Oasis)</t>
  </si>
  <si>
    <t>No. Brick (size 230x100x74mm)</t>
  </si>
  <si>
    <t>Sub-total (5)</t>
  </si>
  <si>
    <t>Pots &amp; Planters</t>
  </si>
  <si>
    <t>FRP tray –min. thickness 3 mm(5-7” ht)</t>
  </si>
  <si>
    <t>Sq. ft.</t>
  </si>
  <si>
    <t>GI Sheet tray (5-7” ht)</t>
  </si>
  <si>
    <t>Earthen pot 8"</t>
  </si>
  <si>
    <t>Earthen pot 10"</t>
  </si>
  <si>
    <t>Earthen pot 12"</t>
  </si>
  <si>
    <t>Plastic Pot (6”)</t>
  </si>
  <si>
    <t>Plastic Pot (8”)</t>
  </si>
  <si>
    <t>Plastic Pot (10”)</t>
  </si>
  <si>
    <t xml:space="preserve"> No.</t>
  </si>
  <si>
    <t>Plastic Pot (12”)</t>
  </si>
  <si>
    <t>Plastic Pot (14”)</t>
  </si>
  <si>
    <t>Plastic Pot (16”)</t>
  </si>
  <si>
    <t>Plastic Pot (18”)</t>
  </si>
  <si>
    <t>Plastic Pot (20”)</t>
  </si>
  <si>
    <t>Plastic Pot (24”)</t>
  </si>
  <si>
    <t>Coco fibre pot-4"</t>
  </si>
  <si>
    <t>Coco fibre pot-6"</t>
  </si>
  <si>
    <t>plastic pot (6") hanging types for greenwall</t>
  </si>
  <si>
    <t>Hanging basket-12 inch with coco-liner and chain</t>
  </si>
  <si>
    <t>Plastic base tray (8")</t>
  </si>
  <si>
    <t>Plastic base tray (10")</t>
  </si>
  <si>
    <t>Plastic base tray (12")</t>
  </si>
  <si>
    <t>Ceremic pot (6")</t>
  </si>
  <si>
    <t>Plastic Drum (200 Litres)</t>
  </si>
  <si>
    <t xml:space="preserve">Glass  Jar-8”dia(for Terrarium) </t>
  </si>
  <si>
    <t>Glass Jar – 10” dia (for Terrarium)</t>
  </si>
  <si>
    <t>Glass Jar-12” (For Terrarium)</t>
  </si>
  <si>
    <t>Ceremic Tray (0.75 to 1 sq. ft )-surface area</t>
  </si>
  <si>
    <t>Ceremic Tray (1.1 to 1.5 sq.ft) surface area</t>
  </si>
  <si>
    <t>Ceremic Tray -(1.6 to 2.5 sq ft)-surface  area</t>
  </si>
  <si>
    <t>Ceremic Tray-(2.5 to 3.0 sq.ft) -surface area</t>
  </si>
  <si>
    <t xml:space="preserve">No. </t>
  </si>
  <si>
    <t>Ceremic Tray-(3.1 to 3.8 sq ft)- surface area</t>
  </si>
  <si>
    <t xml:space="preserve">Rainforced Cement Pot (24”x24”x20”) </t>
  </si>
  <si>
    <t>Sub-total (6)</t>
  </si>
  <si>
    <t xml:space="preserve"> Fertilizers,Manure, Pestecides, Growing media etc.</t>
  </si>
  <si>
    <t>Water soluble Fertilizer-19:19:19</t>
  </si>
  <si>
    <t>Water soluble Fertilizer-21:12:16:2</t>
  </si>
  <si>
    <t>Water Soluble Fertilizer (NPK-57, MgO+S-4, Micro nutrients-0.3%)</t>
  </si>
  <si>
    <t>Micronutrient (liquid formulation- for ornamentals-From reputed company)</t>
  </si>
  <si>
    <t>Liter</t>
  </si>
  <si>
    <t>DAP</t>
  </si>
  <si>
    <t>kg</t>
  </si>
  <si>
    <t xml:space="preserve">Urea </t>
  </si>
  <si>
    <t>Murate of Potash</t>
  </si>
  <si>
    <t>SSP</t>
  </si>
  <si>
    <t>Amonium Sulphate</t>
  </si>
  <si>
    <t xml:space="preserve">FYM  </t>
  </si>
  <si>
    <t>Cum</t>
  </si>
  <si>
    <t>Hakaphos Calcidic+</t>
  </si>
  <si>
    <t>Dynamic lifter granules</t>
  </si>
  <si>
    <t>Bone Meal</t>
  </si>
  <si>
    <t>Neem Cake</t>
  </si>
  <si>
    <t>Mustard cake</t>
  </si>
  <si>
    <t xml:space="preserve"> Micronized Sulphur 80%</t>
  </si>
  <si>
    <t>High Zinc-33%</t>
  </si>
  <si>
    <t>Magnesium sulphate</t>
  </si>
  <si>
    <t>Ferrous sulphate</t>
  </si>
  <si>
    <t>Boron</t>
  </si>
  <si>
    <t xml:space="preserve">Econeem </t>
  </si>
  <si>
    <t xml:space="preserve">Ecohume  </t>
  </si>
  <si>
    <t>Rootex A-  for Softwood cuttings</t>
  </si>
  <si>
    <t>Rootex B- for semi-hardwood cuttings</t>
  </si>
  <si>
    <t>Rootex C- for hardwood cuttings</t>
  </si>
  <si>
    <t xml:space="preserve"> Garden Soil</t>
  </si>
  <si>
    <t>River Sand</t>
  </si>
  <si>
    <t xml:space="preserve">Coco peat (Compressed Block) </t>
  </si>
  <si>
    <t>Coco chips (Compressed Block)</t>
  </si>
  <si>
    <t>Coco Fibre</t>
  </si>
  <si>
    <t>Vermiculite</t>
  </si>
  <si>
    <t xml:space="preserve">kg </t>
  </si>
  <si>
    <t>Perlite</t>
  </si>
  <si>
    <t>Rice husk</t>
  </si>
  <si>
    <t>Ground nut husk</t>
  </si>
  <si>
    <t xml:space="preserve"> Aquatic Soil (Advanced soil/ADA)</t>
  </si>
  <si>
    <t>Leaf Shiner</t>
  </si>
  <si>
    <t>Vitanica P3</t>
  </si>
  <si>
    <t>Moss Grass (Dry)</t>
  </si>
  <si>
    <t>Moss Stick (3' ht.)</t>
  </si>
  <si>
    <t>Ethanol</t>
  </si>
  <si>
    <t>Formalin</t>
  </si>
  <si>
    <t>Hydrogen peroxide</t>
  </si>
  <si>
    <t>Zink phosphide</t>
  </si>
  <si>
    <t>(Mancozeb 64%+Metalaxyl 8%) -Ridomil/Master or equivalent</t>
  </si>
  <si>
    <t>Captan 50 WP</t>
  </si>
  <si>
    <t>Carbendazim 50% WP-Baviston or equivalent</t>
  </si>
  <si>
    <t>Chloropyriphos 20%- Dursban or equivalent</t>
  </si>
  <si>
    <t>Copper oxychloride -Blitox or equivalent</t>
  </si>
  <si>
    <t>Cypermethrin 25%/ Deltamethrin/ Alfamethrin</t>
  </si>
  <si>
    <t>Dazomet gr. (Basamid or equivalent)</t>
  </si>
  <si>
    <t>DDVP 76%/ Nuvan or equivalent</t>
  </si>
  <si>
    <t>Dimethoate 30% -Rogor or equivalent</t>
  </si>
  <si>
    <t>Emidacloprid 17.8% SL/-Confidor or equivalent</t>
  </si>
  <si>
    <t>Emidacloprid 30.5%SC-Premise or equivalent</t>
  </si>
  <si>
    <t>Ethion 20% EC</t>
  </si>
  <si>
    <t>Furadon 3G/ Cartap 4G/ Fipronyl granule</t>
  </si>
  <si>
    <t>Hexaconazole 5% EC/Propeconazole 25% EC- Contaf, Tilt or equivalent</t>
  </si>
  <si>
    <t>Mancozeb 80%-Diathen M-45</t>
  </si>
  <si>
    <t>Propfenofos40%+cyper4% (Roket or equivalent )</t>
  </si>
  <si>
    <t>Saaf- Fungicide</t>
  </si>
  <si>
    <t>Almix/ Algrip (Herbicide)</t>
  </si>
  <si>
    <t>Round up (Herbicide)</t>
  </si>
  <si>
    <t>Sunrice (Herbicide)</t>
  </si>
  <si>
    <t xml:space="preserve">TCCA 90 granular </t>
  </si>
  <si>
    <t>Multi-surface cleaner-Roff Cera/ Domex Professional</t>
  </si>
  <si>
    <t>Sub total (7)</t>
  </si>
  <si>
    <t>Miscellaneous Items</t>
  </si>
  <si>
    <t xml:space="preserve">140 gsm HDPE poly film, make: Picplast, Israel </t>
  </si>
  <si>
    <t>Sq. mt</t>
  </si>
  <si>
    <t>Aluminium shade net (Thermal)</t>
  </si>
  <si>
    <t>Araldite (For stone/granite fixing)</t>
  </si>
  <si>
    <t>Charcoal</t>
  </si>
  <si>
    <t>Crystal Net , Make : Ginegar, Israel ,weight 70-75 grams/sq m</t>
  </si>
  <si>
    <t>Duco paint</t>
  </si>
  <si>
    <t>Emulsion (Exterior) Paint</t>
  </si>
  <si>
    <t>Enamel paint</t>
  </si>
  <si>
    <t>Exterior Primer (Water thinnable)</t>
  </si>
  <si>
    <t>G I wire</t>
  </si>
  <si>
    <t>Geo Textile- 120 GSM</t>
  </si>
  <si>
    <t>HCL</t>
  </si>
  <si>
    <t>Ltr</t>
  </si>
  <si>
    <t>Insect Net</t>
  </si>
  <si>
    <t>Sqmt</t>
  </si>
  <si>
    <t xml:space="preserve">Waterproof coating for wood surface (Pidilite/Dr Fixit) </t>
  </si>
  <si>
    <t>litre</t>
  </si>
  <si>
    <t>Concertina Coil (450 mm dia)</t>
  </si>
  <si>
    <t>LED Grow light - 100 watt</t>
  </si>
  <si>
    <t>No,</t>
  </si>
  <si>
    <t>LED Grow light - 20 watt</t>
  </si>
  <si>
    <t>LED Grow light - 50 watt</t>
  </si>
  <si>
    <t>Mist maker-Ultrasonic, 40 mm</t>
  </si>
  <si>
    <t>Plastic Shade net 70%</t>
  </si>
  <si>
    <t>Polysheet 200 Micron (Green house)</t>
  </si>
  <si>
    <t>PU Foam (Spary Bottle-500 ml)</t>
  </si>
  <si>
    <t>Snowcem</t>
  </si>
  <si>
    <t>Solvent</t>
  </si>
  <si>
    <t>Weed Mat- 110 GSM</t>
  </si>
  <si>
    <t>White Cement</t>
  </si>
  <si>
    <t>Steel wire</t>
  </si>
  <si>
    <t xml:space="preserve">Aluminium wire </t>
  </si>
  <si>
    <t>Supply of Mild Steel members-SHS/RHS/circular Pipe/Solid rod/angles/plates and equivanlent steel members</t>
  </si>
  <si>
    <t>Clipping wire</t>
  </si>
  <si>
    <t>Cable/wire tie white</t>
  </si>
  <si>
    <t>Nos</t>
  </si>
  <si>
    <t>Sub-total (8)</t>
  </si>
  <si>
    <t>Engagement of machinery and manpower</t>
  </si>
  <si>
    <t>Engagement of skilled Carpentor (For miscellaneous wood work)</t>
  </si>
  <si>
    <t>Man-days</t>
  </si>
  <si>
    <t>Engagement of skilled fabricator (For miscellaneous fabrication work)</t>
  </si>
  <si>
    <t>Engagement of skilled Mason (For miscellaneous civil work)</t>
  </si>
  <si>
    <t>Engagement of unskilled labour (For miscellaneous work)</t>
  </si>
  <si>
    <t>Hiring of boom lift/ Cherry Picker- Height 45 feet</t>
  </si>
  <si>
    <t>Day (8 hrs)</t>
  </si>
  <si>
    <t xml:space="preserve"> </t>
  </si>
  <si>
    <t xml:space="preserve">Hiring of JCB </t>
  </si>
  <si>
    <t>Sub-total (9)</t>
  </si>
  <si>
    <t xml:space="preserve">Painting /Polishing/ Repairing works </t>
  </si>
  <si>
    <t>Repainting of FRP Planter</t>
  </si>
  <si>
    <t>Sq, ft</t>
  </si>
  <si>
    <t>Repainting of Lichuza Planters</t>
  </si>
  <si>
    <t>Sq. ft</t>
  </si>
  <si>
    <t>Polishing of wooden planters</t>
  </si>
  <si>
    <t>Repairing of granite planter</t>
  </si>
  <si>
    <t xml:space="preserve">Office inner Wall painting including all material (emulsion paint) </t>
  </si>
  <si>
    <t>sq. ft.</t>
  </si>
  <si>
    <t>Sub-total (10)</t>
  </si>
  <si>
    <t>Herbal Garden item</t>
  </si>
  <si>
    <t>Bajra Floor</t>
  </si>
  <si>
    <t>Bamboo basket , Upper Dia 40-45cm, depth 15-20 cm</t>
  </si>
  <si>
    <t>Bason</t>
  </si>
  <si>
    <t>Chhach/butter milk</t>
  </si>
  <si>
    <t>Chilly Powder</t>
  </si>
  <si>
    <t>Corn Floor</t>
  </si>
  <si>
    <t>Decomposer</t>
  </si>
  <si>
    <t>Fly keet barrix</t>
  </si>
  <si>
    <t>Garlic seed</t>
  </si>
  <si>
    <t>Ginger seed</t>
  </si>
  <si>
    <t>Gur</t>
  </si>
  <si>
    <t>Heeng</t>
  </si>
  <si>
    <t>Kerosene</t>
  </si>
  <si>
    <t>Moong Floor</t>
  </si>
  <si>
    <t>Mustard Floor</t>
  </si>
  <si>
    <t>Neem oil</t>
  </si>
  <si>
    <t>Ltr.</t>
  </si>
  <si>
    <t>Onion seedling</t>
  </si>
  <si>
    <t>Other hybrid crops seeds</t>
  </si>
  <si>
    <t>Potato seed</t>
  </si>
  <si>
    <t>SS Bucket (15 Liter capacity)</t>
  </si>
  <si>
    <t>Sutli ( Jute rope)</t>
  </si>
  <si>
    <t>Sweet Potato</t>
  </si>
  <si>
    <t>Till Floor</t>
  </si>
  <si>
    <t>Turmeric Seed</t>
  </si>
  <si>
    <t>Vegetable crate</t>
  </si>
  <si>
    <t>nos.</t>
  </si>
  <si>
    <t>Vegetable Hybrid Seeds</t>
  </si>
  <si>
    <t>Vegetable Jute bags</t>
  </si>
  <si>
    <t>Yellow Trap</t>
  </si>
  <si>
    <t>Sub-total (11)</t>
  </si>
  <si>
    <t>TOTAL (1 to 11)</t>
  </si>
  <si>
    <t>Total Amount for First year(without GST) 
:A+ B (Plants, consumables &amp; SOR)</t>
  </si>
  <si>
    <t>Project Manager</t>
  </si>
  <si>
    <t>Planning Manager</t>
  </si>
  <si>
    <t>Horticulturist</t>
  </si>
  <si>
    <t xml:space="preserve">Floriculturist </t>
  </si>
  <si>
    <t>Horticulture Supervisor</t>
  </si>
  <si>
    <t>Office/admin</t>
  </si>
  <si>
    <t>Acountant/ Store</t>
  </si>
  <si>
    <t>Gardeners</t>
  </si>
  <si>
    <t>Florist</t>
  </si>
  <si>
    <t>House-keeping man</t>
  </si>
  <si>
    <t>Drivers</t>
  </si>
  <si>
    <t>Electrician</t>
  </si>
  <si>
    <t>Plumber</t>
  </si>
  <si>
    <t>Guards</t>
  </si>
  <si>
    <t>Price Schedule</t>
  </si>
  <si>
    <t>As %</t>
  </si>
  <si>
    <t>Basic + DA (MW as per Oct'24)</t>
  </si>
  <si>
    <t>ESIC  @ 3.25% on Gross /WCP *</t>
  </si>
  <si>
    <t>P.F  @ 13% on Max .limit of Rs. 15000/-</t>
  </si>
  <si>
    <t>Bonus @  8.33% on (Basic+DA) *</t>
  </si>
  <si>
    <t>Leave Wages  (CL, PL, SL) @ 8.65% on (Basic+DA)  with 27 leave/ year</t>
  </si>
  <si>
    <t>NFH subject to 3 N.H. per year (26 Jan, 15 Aug &amp; 2 Oct.</t>
  </si>
  <si>
    <t>CTC  (A )</t>
  </si>
  <si>
    <t>1. Bidder / Agency shall comply to Central Government Notifications / Orders regarding Minimum Wges for manpower from time to time.</t>
  </si>
  <si>
    <t>2. Please quote as per current applicable Central Government Minimum Wages in your proposal. Any variations / revisions in Minimum Wages compensation due to Central Government Notifications / Orders will be compensated by DIAL at actuals, during proposed contract duration.</t>
  </si>
  <si>
    <t>3. These prices are inclusive of all other taxes (except applicable GST), duties, levies, surcharges, cess (including labour cess, etc.) as may be applicable for the Works which shall be borne by Contractor.</t>
  </si>
  <si>
    <t>1. Firm contract price will be arrived considering Minimum Wage revision of Oct-2024. Any further wage revision will be reimbursed to the agency at the actuals. Central Labour Wage shall be applicable for HR compliance at IGI Airport.</t>
  </si>
  <si>
    <t>2. Management fee and other misc. charges will not be applicable for Minimum Wage escalation or other escalation.</t>
  </si>
  <si>
    <t>3. If Contractor paying higher than the minimum wages then also, only the wage escalation as per actuals will be reimbursed and not on the higher part.</t>
  </si>
  <si>
    <t>4. Management Fee or any other expenses, if linked with Minimum Wages, will not change, and will remain firm during the entire duration of the contract. Bidder may quote firm numbers for such expenses which will remain firm.</t>
  </si>
  <si>
    <t>Manpower Cost</t>
  </si>
  <si>
    <t>Management Fee</t>
  </si>
  <si>
    <t>4. ESI contribution and entitlement - Manpower whose monthly wages are Rs 21,000/- above are not covered under the ESI Act. Vendor need to provide the benefits of Workmen compensation policy as mandate requirement for employees those are exempted from ESI.</t>
  </si>
  <si>
    <t>5. Bonus for Skilled and Highly skilled category of manpower whose monthly wage Rs. 21,000/- above, therefore Bonus will not be entitled to employees those have been exempted from entitlement of Bonus as per provisions of Payment of Bonus Act. Further advice not to claim Bonus from DIAL as it is no more statutory obligation to pay for said category.</t>
  </si>
  <si>
    <t>6. Gratuity shall not be applicable.</t>
  </si>
  <si>
    <t>7. PF will be applicable on maximum limit caped to Rs. 15,000/- Basic Monthly wages, hence PF maximum amount will be Rs. 1950/- per month.</t>
  </si>
  <si>
    <t>Category</t>
  </si>
  <si>
    <t>No. of Manpower</t>
  </si>
  <si>
    <t>Monthly Cost</t>
  </si>
  <si>
    <t>Total Monthly cost for Manpower</t>
  </si>
  <si>
    <r>
      <rPr>
        <b/>
        <sz val="11"/>
        <color theme="1"/>
        <rFont val="Calibri"/>
        <family val="2"/>
        <scheme val="minor"/>
      </rPr>
      <t>Service</t>
    </r>
    <r>
      <rPr>
        <sz val="11"/>
        <color theme="1"/>
        <rFont val="Calibri"/>
        <family val="2"/>
        <scheme val="minor"/>
      </rPr>
      <t xml:space="preserve"> - Maintenance of horticulture features including plants, planters, fountain &amp; nursery as per the Scope of Work</t>
    </r>
  </si>
  <si>
    <t xml:space="preserve">The number of gardeners mentioned in the above table will be deputed every day (30/31 days) in a month.. Therefore, Service Provider has to hire extra gardeners as reliever to compensate weekly off and leaves. The same shall not be applicable to managerial / supervisory staff, drivers and other workers. Hence in the case of Managerial / supervisory staff, Driver and other workers, reliever/compensatory deployment may not be necessary on weekly off/short leaves.  </t>
  </si>
  <si>
    <t>Vehicles, Equipment &amp; tools-tackles</t>
  </si>
  <si>
    <t>Repairing &amp; maintenance cost of Nursery facility/infrastructure</t>
  </si>
  <si>
    <t>Administrative &amp; over-head charges</t>
  </si>
  <si>
    <t>A.1</t>
  </si>
  <si>
    <t>A.2</t>
  </si>
  <si>
    <t>A.3</t>
  </si>
  <si>
    <t>A.4</t>
  </si>
  <si>
    <t>A.5</t>
  </si>
  <si>
    <t>Total of Service (A)</t>
  </si>
  <si>
    <t>Total  for First year A+B(without GST)</t>
  </si>
  <si>
    <t>Reliever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</si>
</sst>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 #,##0.00_ ;_ * \-#,##0.00_ ;_ * &quot;-&quot;??_ ;_ @_ "/>
    <numFmt numFmtId="164" formatCode="_(* #,##0.00_);_(* \(#,##0.00\);_(* &quot;-&quot;??_);_(@_)"/>
    <numFmt numFmtId="165" formatCode="_(* #,##0_);_(* \(#,##0\);_(* &quot;-&quot;??_);_(@_)"/>
    <numFmt numFmtId="166" formatCode="_(&quot;$&quot;* #,##0.00_);_(&quot;$&quot;* \(#,##0.00\);_(&quot;$&quot;* &quot;-&quot;??_);_(@_)"/>
    <numFmt numFmtId="167" formatCode="#,##0.0"/>
    <numFmt numFmtId="168" formatCode="&quot;₹&quot;\ #,##0.00"/>
    <numFmt numFmtId="169" formatCode="_ * #,##0_ ;_ * \-#,##0_ ;_ * &quot;-&quot;??_ ;_ @_ "/>
  </numFmts>
  <fonts count="41">
    <font>
      <sz val="11"/>
      <color theme="1"/>
      <name val="Calibri"/>
      <family val="2"/>
      <scheme val="minor"/>
    </font>
    <font>
      <b/>
      <sz val="11"/>
      <color theme="1"/>
      <name val="Calibri"/>
      <family val="2"/>
      <scheme val="minor"/>
    </font>
    <font>
      <b/>
      <sz val="12"/>
      <color theme="1"/>
      <name val="Calibri"/>
      <family val="2"/>
      <scheme val="minor"/>
    </font>
    <font>
      <sz val="11"/>
      <color theme="1"/>
      <name val="Calibri"/>
      <family val="2"/>
      <scheme val="minor"/>
    </font>
    <font>
      <sz val="12"/>
      <color theme="1"/>
      <name val="Calibri"/>
      <family val="2"/>
      <scheme val="minor"/>
    </font>
    <font>
      <sz val="11"/>
      <color rgb="FF000000"/>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Helv"/>
      <charset val="204"/>
    </font>
    <font>
      <b/>
      <sz val="15"/>
      <color indexed="54"/>
      <name val="Calibri"/>
      <family val="2"/>
    </font>
    <font>
      <b/>
      <sz val="13"/>
      <color indexed="54"/>
      <name val="Calibri"/>
      <family val="2"/>
    </font>
    <font>
      <b/>
      <sz val="11"/>
      <color indexed="54"/>
      <name val="Calibri"/>
      <family val="2"/>
    </font>
    <font>
      <sz val="10"/>
      <name val="Times New Roman"/>
      <family val="1"/>
      <charset val="204"/>
    </font>
    <font>
      <b/>
      <sz val="18"/>
      <color indexed="54"/>
      <name val="Cambria"/>
      <family val="2"/>
    </font>
    <font>
      <sz val="11"/>
      <color theme="1"/>
      <name val="Calibri"/>
      <family val="2"/>
    </font>
    <font>
      <b/>
      <sz val="20"/>
      <color theme="1"/>
      <name val="Calibri"/>
      <family val="2"/>
      <scheme val="minor"/>
    </font>
    <font>
      <b/>
      <sz val="11"/>
      <name val="Calibri"/>
      <family val="2"/>
      <scheme val="minor"/>
    </font>
    <font>
      <sz val="11"/>
      <name val="Calibri"/>
      <family val="2"/>
      <scheme val="minor"/>
    </font>
    <font>
      <sz val="10.5"/>
      <color theme="1"/>
      <name val="Arial"/>
      <family val="2"/>
    </font>
    <font>
      <sz val="12"/>
      <color theme="1"/>
      <name val="Cambria"/>
      <family val="1"/>
    </font>
    <font>
      <sz val="11"/>
      <color theme="1"/>
      <name val="Cambria"/>
      <family val="1"/>
    </font>
    <font>
      <b/>
      <sz val="16"/>
      <color theme="1"/>
      <name val="Calibri"/>
      <family val="2"/>
      <scheme val="minor"/>
    </font>
    <font>
      <b/>
      <sz val="10"/>
      <color theme="1"/>
      <name val="Calibri"/>
      <family val="2"/>
      <scheme val="minor"/>
    </font>
    <font>
      <sz val="10"/>
      <color theme="1"/>
      <name val="Calibri"/>
      <family val="2"/>
      <scheme val="minor"/>
    </font>
    <font>
      <sz val="11"/>
      <color theme="1"/>
      <name val="Times New Roman"/>
      <family val="1"/>
    </font>
  </fonts>
  <fills count="32">
    <fill>
      <patternFill patternType="none"/>
    </fill>
    <fill>
      <patternFill patternType="gray125"/>
    </fill>
    <fill>
      <patternFill patternType="solid">
        <fgColor indexed="31"/>
      </patternFill>
    </fill>
    <fill>
      <patternFill patternType="solid">
        <fgColor indexed="26"/>
      </patternFill>
    </fill>
    <fill>
      <patternFill patternType="solid">
        <fgColor indexed="45"/>
      </patternFill>
    </fill>
    <fill>
      <patternFill patternType="solid">
        <fgColor indexed="42"/>
      </patternFill>
    </fill>
    <fill>
      <patternFill patternType="solid">
        <fgColor indexed="29"/>
      </patternFill>
    </fill>
    <fill>
      <patternFill patternType="solid">
        <fgColor indexed="46"/>
      </patternFill>
    </fill>
    <fill>
      <patternFill patternType="solid">
        <fgColor indexed="27"/>
      </patternFill>
    </fill>
    <fill>
      <patternFill patternType="solid">
        <fgColor indexed="9"/>
      </patternFill>
    </fill>
    <fill>
      <patternFill patternType="solid">
        <fgColor indexed="47"/>
      </patternFill>
    </fill>
    <fill>
      <patternFill patternType="solid">
        <fgColor indexed="44"/>
      </patternFill>
    </fill>
    <fill>
      <patternFill patternType="solid">
        <fgColor indexed="11"/>
      </patternFill>
    </fill>
    <fill>
      <patternFill patternType="solid">
        <fgColor indexed="43"/>
      </patternFill>
    </fill>
    <fill>
      <patternFill patternType="solid">
        <fgColor indexed="51"/>
      </patternFill>
    </fill>
    <fill>
      <patternFill patternType="solid">
        <fgColor indexed="22"/>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7"/>
      </patternFill>
    </fill>
    <fill>
      <patternFill patternType="solid">
        <fgColor indexed="60"/>
      </patternFill>
    </fill>
    <fill>
      <patternFill patternType="solid">
        <fgColor indexed="23"/>
      </patternFill>
    </fill>
    <fill>
      <patternFill patternType="solid">
        <fgColor indexed="55"/>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53"/>
      </bottom>
      <diagonal/>
    </border>
    <border>
      <left/>
      <right/>
      <top/>
      <bottom style="thick">
        <color indexed="22"/>
      </bottom>
      <diagonal/>
    </border>
    <border>
      <left/>
      <right/>
      <top/>
      <bottom style="thick">
        <color indexed="29"/>
      </bottom>
      <diagonal/>
    </border>
    <border>
      <left/>
      <right/>
      <top/>
      <bottom style="medium">
        <color indexed="30"/>
      </bottom>
      <diagonal/>
    </border>
    <border>
      <left/>
      <right/>
      <top/>
      <bottom style="medium">
        <color indexed="2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3"/>
      </top>
      <bottom style="double">
        <color indexed="53"/>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869">
    <xf numFmtId="0" fontId="0" fillId="0" borderId="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6" fillId="0" borderId="0"/>
    <xf numFmtId="43" fontId="7" fillId="0" borderId="0" applyFont="0" applyFill="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4"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7"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7"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8"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9"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22"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2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7"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1"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8" fillId="25"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15"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0" fillId="9" borderId="7"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0" fontId="11" fillId="26" borderId="8" applyNumberFormat="0" applyAlignment="0" applyProtection="0"/>
    <xf numFmtId="43" fontId="3"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7"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6" fillId="0" borderId="0" applyFont="0" applyFill="0" applyBorder="0" applyAlignment="0" applyProtection="0"/>
    <xf numFmtId="0" fontId="7" fillId="0" borderId="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13" fillId="5" borderId="0" applyNumberFormat="0" applyBorder="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14" fillId="0" borderId="9"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5" fillId="0" borderId="10"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15" fillId="0" borderId="11"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6" fillId="0" borderId="12"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16" fillId="0" borderId="13"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14"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6"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0"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7" fillId="13" borderId="7" applyNumberFormat="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8" fillId="0" borderId="15" applyNumberFormat="0" applyFill="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7" fillId="0" borderId="0"/>
    <xf numFmtId="167" fontId="6" fillId="0" borderId="0"/>
    <xf numFmtId="0" fontId="6" fillId="0" borderId="0"/>
    <xf numFmtId="0" fontId="6"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6" fillId="0" borderId="0"/>
    <xf numFmtId="0" fontId="6"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8" fillId="0" borderId="0" applyNumberFormat="0" applyFill="0" applyBorder="0" applyProtection="0">
      <alignment vertical="top" wrapText="1"/>
    </xf>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7"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6" fillId="3" borderId="16" applyNumberFormat="0" applyFon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15"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0" fontId="20" fillId="9" borderId="17" applyNumberFormat="0" applyAlignment="0" applyProtection="0"/>
    <xf numFmtId="9" fontId="6" fillId="0" borderId="0" applyFont="0" applyFill="0" applyBorder="0" applyAlignment="0" applyProtection="0"/>
    <xf numFmtId="9" fontId="6" fillId="0" borderId="0" applyFont="0" applyFill="0" applyBorder="0" applyAlignment="0" applyProtection="0"/>
    <xf numFmtId="0" fontId="24" fillId="0" borderId="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8"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2" fillId="0" borderId="19" applyNumberFormat="0" applyFill="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4" fillId="0" borderId="0"/>
    <xf numFmtId="43" fontId="3" fillId="0" borderId="0" applyFont="0" applyFill="0" applyBorder="0" applyAlignment="0" applyProtection="0"/>
  </cellStyleXfs>
  <cellXfs count="156">
    <xf numFmtId="0" fontId="0" fillId="0" borderId="0" xfId="0"/>
    <xf numFmtId="0" fontId="0" fillId="0" borderId="1" xfId="0" applyBorder="1"/>
    <xf numFmtId="0" fontId="1" fillId="0" borderId="1" xfId="0" applyFont="1" applyBorder="1"/>
    <xf numFmtId="165" fontId="0" fillId="0" borderId="1" xfId="1" applyNumberFormat="1" applyFont="1" applyBorder="1"/>
    <xf numFmtId="0" fontId="0" fillId="0" borderId="1" xfId="0" applyBorder="1" applyAlignment="1">
      <alignment horizontal="center" vertical="center"/>
    </xf>
    <xf numFmtId="0" fontId="0" fillId="0" borderId="1" xfId="0" applyBorder="1" applyAlignment="1">
      <alignment horizontal="left" vertical="top" wrapText="1"/>
    </xf>
    <xf numFmtId="0" fontId="4" fillId="0" borderId="1" xfId="0" applyFont="1" applyBorder="1"/>
    <xf numFmtId="0" fontId="2" fillId="0" borderId="1" xfId="0" applyFont="1" applyBorder="1" applyAlignment="1">
      <alignment horizontal="left" vertical="top" wrapText="1"/>
    </xf>
    <xf numFmtId="0" fontId="4" fillId="0" borderId="1" xfId="0" applyFont="1" applyBorder="1" applyAlignment="1">
      <alignment horizontal="left" vertical="top"/>
    </xf>
    <xf numFmtId="0" fontId="0" fillId="0" borderId="1" xfId="0" applyBorder="1" applyAlignment="1">
      <alignment horizontal="left" vertical="top"/>
    </xf>
    <xf numFmtId="0" fontId="0" fillId="0" borderId="0" xfId="0" applyAlignment="1">
      <alignment wrapText="1"/>
    </xf>
    <xf numFmtId="3" fontId="0" fillId="0" borderId="1" xfId="0" applyNumberFormat="1" applyBorder="1" applyAlignment="1">
      <alignment horizontal="center" vertical="center"/>
    </xf>
    <xf numFmtId="0" fontId="0" fillId="27" borderId="3" xfId="0" applyFill="1" applyBorder="1"/>
    <xf numFmtId="0" fontId="0" fillId="27" borderId="1" xfId="0" applyFill="1" applyBorder="1"/>
    <xf numFmtId="0" fontId="1" fillId="27" borderId="3" xfId="0" applyFont="1" applyFill="1" applyBorder="1"/>
    <xf numFmtId="2" fontId="1" fillId="27" borderId="1" xfId="0" applyNumberFormat="1" applyFont="1" applyFill="1" applyBorder="1"/>
    <xf numFmtId="0" fontId="2" fillId="28" borderId="1" xfId="0" applyFont="1" applyFill="1" applyBorder="1" applyAlignment="1">
      <alignment horizontal="center" vertical="center"/>
    </xf>
    <xf numFmtId="0" fontId="2" fillId="28" borderId="1" xfId="0" applyFont="1" applyFill="1" applyBorder="1" applyAlignment="1">
      <alignment horizontal="center" vertical="center" wrapText="1"/>
    </xf>
    <xf numFmtId="0" fontId="0" fillId="0" borderId="1" xfId="0" applyBorder="1" applyAlignment="1">
      <alignment horizontal="center"/>
    </xf>
    <xf numFmtId="0" fontId="0" fillId="27" borderId="1" xfId="0" applyFill="1" applyBorder="1" applyAlignment="1">
      <alignment horizontal="center"/>
    </xf>
    <xf numFmtId="0" fontId="2" fillId="28" borderId="1" xfId="0" applyFont="1" applyFill="1" applyBorder="1" applyAlignment="1">
      <alignment vertical="top" wrapText="1"/>
    </xf>
    <xf numFmtId="0" fontId="2" fillId="29" borderId="1" xfId="0" applyFont="1" applyFill="1" applyBorder="1" applyAlignment="1">
      <alignment vertical="top" wrapText="1"/>
    </xf>
    <xf numFmtId="0" fontId="0" fillId="30" borderId="1" xfId="0" applyFill="1" applyBorder="1" applyAlignment="1">
      <alignment horizontal="center"/>
    </xf>
    <xf numFmtId="0" fontId="0" fillId="30" borderId="1" xfId="0" applyFill="1" applyBorder="1"/>
    <xf numFmtId="3" fontId="1" fillId="30" borderId="1" xfId="0" applyNumberFormat="1" applyFont="1" applyFill="1" applyBorder="1"/>
    <xf numFmtId="0" fontId="0" fillId="29" borderId="3" xfId="0" applyFill="1" applyBorder="1" applyAlignment="1">
      <alignment horizontal="center"/>
    </xf>
    <xf numFmtId="0" fontId="0" fillId="29" borderId="5" xfId="0" applyFill="1" applyBorder="1"/>
    <xf numFmtId="0" fontId="1" fillId="29" borderId="1" xfId="0" applyFont="1" applyFill="1" applyBorder="1"/>
    <xf numFmtId="0" fontId="0" fillId="29" borderId="3" xfId="0" applyFill="1" applyBorder="1" applyAlignment="1">
      <alignment horizontal="left" vertical="top"/>
    </xf>
    <xf numFmtId="0" fontId="0" fillId="29" borderId="3" xfId="0" applyFill="1" applyBorder="1" applyAlignment="1">
      <alignment horizontal="center" vertical="center"/>
    </xf>
    <xf numFmtId="1" fontId="0" fillId="29" borderId="1" xfId="0" applyNumberFormat="1" applyFill="1" applyBorder="1"/>
    <xf numFmtId="0" fontId="0" fillId="29" borderId="1" xfId="0" applyFill="1" applyBorder="1" applyAlignment="1">
      <alignment horizontal="center"/>
    </xf>
    <xf numFmtId="0" fontId="0" fillId="29" borderId="1" xfId="0" applyFill="1" applyBorder="1" applyAlignment="1">
      <alignment horizontal="left" vertical="top"/>
    </xf>
    <xf numFmtId="0" fontId="0" fillId="29" borderId="1" xfId="0" applyFill="1" applyBorder="1" applyAlignment="1">
      <alignment horizontal="center" vertical="center"/>
    </xf>
    <xf numFmtId="0" fontId="0" fillId="29" borderId="1" xfId="0" applyFill="1" applyBorder="1" applyAlignment="1">
      <alignment horizontal="left" vertical="top" wrapText="1"/>
    </xf>
    <xf numFmtId="0" fontId="0" fillId="29" borderId="2" xfId="0" applyFill="1" applyBorder="1" applyAlignment="1">
      <alignment horizontal="left" vertical="top"/>
    </xf>
    <xf numFmtId="0" fontId="0" fillId="29" borderId="4" xfId="0" applyFill="1" applyBorder="1" applyAlignment="1">
      <alignment horizontal="center"/>
    </xf>
    <xf numFmtId="0" fontId="5" fillId="29" borderId="1" xfId="0" applyFont="1" applyFill="1" applyBorder="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1" xfId="0" applyFont="1" applyBorder="1" applyAlignment="1">
      <alignment horizontal="center" vertical="center"/>
    </xf>
    <xf numFmtId="0" fontId="0" fillId="0" borderId="1" xfId="0" applyBorder="1" applyAlignment="1">
      <alignment horizontal="center" vertical="top"/>
    </xf>
    <xf numFmtId="0" fontId="2" fillId="0" borderId="1" xfId="0" applyFont="1" applyBorder="1" applyAlignment="1">
      <alignment horizontal="left" vertical="center" wrapText="1"/>
    </xf>
    <xf numFmtId="0" fontId="1" fillId="30" borderId="1" xfId="0" applyFont="1" applyFill="1" applyBorder="1" applyAlignment="1">
      <alignment horizontal="right" vertical="center"/>
    </xf>
    <xf numFmtId="164" fontId="0" fillId="0" borderId="1" xfId="1" applyFont="1" applyBorder="1" applyAlignment="1">
      <alignment horizontal="right" vertical="center"/>
    </xf>
    <xf numFmtId="164" fontId="1" fillId="30" borderId="1" xfId="1" applyFont="1" applyFill="1" applyBorder="1"/>
    <xf numFmtId="164" fontId="1" fillId="0" borderId="1" xfId="1" applyFont="1" applyBorder="1"/>
    <xf numFmtId="0" fontId="2" fillId="30" borderId="1" xfId="0" applyFont="1" applyFill="1" applyBorder="1" applyAlignment="1">
      <alignment vertical="center" wrapText="1"/>
    </xf>
    <xf numFmtId="0" fontId="2" fillId="30" borderId="1" xfId="0" applyFont="1" applyFill="1" applyBorder="1" applyAlignment="1">
      <alignment horizontal="center" vertical="center"/>
    </xf>
    <xf numFmtId="0" fontId="2" fillId="30" borderId="1" xfId="0" applyFont="1" applyFill="1" applyBorder="1" applyAlignment="1">
      <alignment horizontal="center" vertical="center" wrapText="1"/>
    </xf>
    <xf numFmtId="0" fontId="1" fillId="0" borderId="1" xfId="0" applyFont="1" applyBorder="1" applyAlignment="1">
      <alignment horizontal="left" vertical="top"/>
    </xf>
    <xf numFmtId="168" fontId="0" fillId="0" borderId="1" xfId="0" applyNumberFormat="1" applyBorder="1" applyAlignment="1">
      <alignment horizontal="center" vertical="center"/>
    </xf>
    <xf numFmtId="49" fontId="0" fillId="0" borderId="1" xfId="0" applyNumberFormat="1" applyBorder="1" applyAlignment="1">
      <alignment horizontal="left" vertical="top"/>
    </xf>
    <xf numFmtId="0" fontId="1" fillId="0" borderId="1" xfId="0" applyFont="1" applyBorder="1" applyAlignment="1">
      <alignment horizontal="left" vertical="top" wrapText="1"/>
    </xf>
    <xf numFmtId="0" fontId="31" fillId="0" borderId="1" xfId="0" applyFont="1" applyBorder="1" applyAlignment="1">
      <alignment horizontal="left" vertical="top"/>
    </xf>
    <xf numFmtId="1" fontId="0" fillId="0" borderId="1" xfId="0" applyNumberFormat="1" applyBorder="1" applyAlignment="1">
      <alignment horizontal="left" vertical="top"/>
    </xf>
    <xf numFmtId="1" fontId="0" fillId="0" borderId="1" xfId="1" applyNumberFormat="1" applyFont="1" applyFill="1" applyBorder="1" applyAlignment="1">
      <alignment horizontal="right" vertical="top"/>
    </xf>
    <xf numFmtId="1" fontId="1" fillId="0" borderId="1" xfId="0" applyNumberFormat="1" applyFont="1" applyBorder="1" applyAlignment="1">
      <alignment horizontal="left" vertical="top"/>
    </xf>
    <xf numFmtId="1" fontId="1" fillId="0" borderId="1" xfId="1" applyNumberFormat="1" applyFont="1" applyFill="1" applyBorder="1" applyAlignment="1">
      <alignment horizontal="right" vertical="top"/>
    </xf>
    <xf numFmtId="1" fontId="0" fillId="0" borderId="1" xfId="0" applyNumberFormat="1" applyBorder="1" applyAlignment="1">
      <alignment horizontal="right" vertical="top"/>
    </xf>
    <xf numFmtId="0" fontId="32" fillId="0" borderId="1" xfId="0" applyFont="1" applyBorder="1" applyAlignment="1">
      <alignment horizontal="left" vertical="top"/>
    </xf>
    <xf numFmtId="0" fontId="33" fillId="0" borderId="1" xfId="0" applyFont="1" applyBorder="1" applyAlignment="1">
      <alignment horizontal="left" vertical="top" wrapText="1"/>
    </xf>
    <xf numFmtId="168" fontId="0" fillId="0" borderId="1" xfId="0" quotePrefix="1" applyNumberFormat="1" applyBorder="1" applyAlignment="1">
      <alignment horizontal="center" vertical="center"/>
    </xf>
    <xf numFmtId="1" fontId="1" fillId="0" borderId="1" xfId="0" applyNumberFormat="1" applyFont="1" applyBorder="1" applyAlignment="1">
      <alignment horizontal="right" vertical="top"/>
    </xf>
    <xf numFmtId="0" fontId="34" fillId="0" borderId="1" xfId="0" applyFont="1" applyBorder="1" applyAlignment="1">
      <alignment horizontal="left" vertical="top" wrapText="1"/>
    </xf>
    <xf numFmtId="0" fontId="35" fillId="0" borderId="1" xfId="0" applyFont="1" applyBorder="1" applyAlignment="1">
      <alignment horizontal="center"/>
    </xf>
    <xf numFmtId="0" fontId="36" fillId="0" borderId="1" xfId="0" applyFont="1" applyBorder="1"/>
    <xf numFmtId="0" fontId="0" fillId="0" borderId="1" xfId="0" applyBorder="1" applyAlignment="1">
      <alignment horizontal="left"/>
    </xf>
    <xf numFmtId="0" fontId="0" fillId="0" borderId="1" xfId="0" applyBorder="1" applyAlignment="1">
      <alignment horizontal="left" wrapText="1"/>
    </xf>
    <xf numFmtId="0" fontId="33" fillId="0" borderId="1" xfId="0" applyFont="1" applyBorder="1" applyAlignment="1">
      <alignment wrapText="1" readingOrder="1"/>
    </xf>
    <xf numFmtId="165" fontId="1" fillId="0" borderId="1" xfId="0" applyNumberFormat="1" applyFont="1" applyBorder="1" applyAlignment="1">
      <alignment horizontal="left" vertical="top"/>
    </xf>
    <xf numFmtId="0" fontId="0" fillId="28" borderId="1" xfId="0" applyFill="1" applyBorder="1"/>
    <xf numFmtId="0" fontId="2" fillId="28" borderId="1" xfId="0" applyFont="1" applyFill="1" applyBorder="1" applyAlignment="1">
      <alignment horizontal="left" vertical="center"/>
    </xf>
    <xf numFmtId="2" fontId="0" fillId="0" borderId="1" xfId="0" applyNumberFormat="1" applyBorder="1" applyAlignment="1">
      <alignment horizontal="center" vertical="center"/>
    </xf>
    <xf numFmtId="164" fontId="1" fillId="0" borderId="1" xfId="1" applyFont="1" applyBorder="1" applyAlignment="1">
      <alignment horizontal="right" vertical="center"/>
    </xf>
    <xf numFmtId="0" fontId="1" fillId="28" borderId="1" xfId="0" applyFont="1" applyFill="1" applyBorder="1" applyAlignment="1">
      <alignment horizontal="right" vertical="top" wrapText="1"/>
    </xf>
    <xf numFmtId="0" fontId="37" fillId="28" borderId="1" xfId="0" applyFont="1" applyFill="1" applyBorder="1" applyAlignment="1">
      <alignment horizontal="left" vertical="top"/>
    </xf>
    <xf numFmtId="168" fontId="37" fillId="28" borderId="1" xfId="0" applyNumberFormat="1" applyFont="1" applyFill="1" applyBorder="1" applyAlignment="1">
      <alignment horizontal="center" vertical="center"/>
    </xf>
    <xf numFmtId="164" fontId="37" fillId="28" borderId="1" xfId="1" applyFont="1" applyFill="1" applyBorder="1" applyAlignment="1">
      <alignment horizontal="right" vertical="center"/>
    </xf>
    <xf numFmtId="0" fontId="1" fillId="0" borderId="1" xfId="0" applyFont="1" applyBorder="1" applyAlignment="1">
      <alignment horizontal="center" vertical="top"/>
    </xf>
    <xf numFmtId="0" fontId="0" fillId="0" borderId="1" xfId="0" applyBorder="1" applyAlignment="1">
      <alignment horizontal="center" vertical="top" wrapText="1"/>
    </xf>
    <xf numFmtId="2" fontId="0" fillId="0" borderId="1" xfId="0" applyNumberFormat="1" applyBorder="1" applyAlignment="1">
      <alignment horizontal="center" vertical="top"/>
    </xf>
    <xf numFmtId="0" fontId="37" fillId="28" borderId="1" xfId="0" applyFont="1" applyFill="1" applyBorder="1" applyAlignment="1">
      <alignment horizontal="center" vertical="top"/>
    </xf>
    <xf numFmtId="0" fontId="0" fillId="0" borderId="0" xfId="0" applyAlignment="1">
      <alignment horizontal="center"/>
    </xf>
    <xf numFmtId="0" fontId="38" fillId="28" borderId="1" xfId="0" applyFont="1" applyFill="1" applyBorder="1" applyAlignment="1">
      <alignment horizontal="left" vertical="top"/>
    </xf>
    <xf numFmtId="0" fontId="38" fillId="28" borderId="1" xfId="0" applyFont="1" applyFill="1" applyBorder="1" applyAlignment="1">
      <alignment horizontal="center" vertical="top" wrapText="1"/>
    </xf>
    <xf numFmtId="0" fontId="39" fillId="0" borderId="0" xfId="0" applyFont="1"/>
    <xf numFmtId="0" fontId="38" fillId="28" borderId="1" xfId="0" applyFont="1" applyFill="1" applyBorder="1" applyAlignment="1">
      <alignment horizontal="center" vertical="top"/>
    </xf>
    <xf numFmtId="0" fontId="31" fillId="0" borderId="1" xfId="0" applyFont="1" applyBorder="1" applyAlignment="1">
      <alignment horizontal="center" vertical="top"/>
    </xf>
    <xf numFmtId="164" fontId="0" fillId="0" borderId="1" xfId="1" applyFont="1" applyFill="1" applyBorder="1" applyAlignment="1">
      <alignment horizontal="center" vertical="top"/>
    </xf>
    <xf numFmtId="0" fontId="0" fillId="28" borderId="1" xfId="0" applyFill="1" applyBorder="1" applyAlignment="1">
      <alignment horizontal="center" vertical="top"/>
    </xf>
    <xf numFmtId="0" fontId="0" fillId="0" borderId="0" xfId="0" applyAlignment="1">
      <alignment vertical="center" wrapText="1"/>
    </xf>
    <xf numFmtId="0" fontId="0" fillId="28" borderId="1" xfId="0" applyFill="1" applyBorder="1" applyAlignment="1">
      <alignment horizontal="center" vertical="center" wrapText="1"/>
    </xf>
    <xf numFmtId="0" fontId="0" fillId="28" borderId="1" xfId="0" applyFill="1" applyBorder="1" applyAlignment="1">
      <alignment vertical="center" wrapText="1"/>
    </xf>
    <xf numFmtId="169" fontId="0" fillId="28" borderId="1" xfId="3" applyNumberFormat="1" applyFont="1" applyFill="1" applyBorder="1" applyAlignment="1">
      <alignment horizontal="center" vertical="center" wrapText="1"/>
    </xf>
    <xf numFmtId="169" fontId="0" fillId="28" borderId="20" xfId="3" applyNumberFormat="1" applyFont="1" applyFill="1" applyBorder="1" applyAlignment="1">
      <alignment horizontal="left" vertical="center" wrapText="1"/>
    </xf>
    <xf numFmtId="169" fontId="5" fillId="28" borderId="20" xfId="3" applyNumberFormat="1" applyFont="1" applyFill="1" applyBorder="1" applyAlignment="1">
      <alignment horizontal="center" vertical="center" wrapText="1" shrinkToFit="1"/>
    </xf>
    <xf numFmtId="0" fontId="0" fillId="31" borderId="1" xfId="0" applyFill="1" applyBorder="1" applyAlignment="1">
      <alignment vertical="center" wrapText="1"/>
    </xf>
    <xf numFmtId="10" fontId="0" fillId="0" borderId="1" xfId="0" applyNumberFormat="1" applyBorder="1" applyAlignment="1">
      <alignment horizontal="center" vertical="center" wrapText="1"/>
    </xf>
    <xf numFmtId="169" fontId="0" fillId="0" borderId="20" xfId="3" applyNumberFormat="1" applyFont="1" applyBorder="1" applyAlignment="1">
      <alignment horizontal="left" vertical="center" wrapText="1"/>
    </xf>
    <xf numFmtId="169" fontId="0" fillId="0" borderId="0" xfId="3" applyNumberFormat="1" applyFont="1" applyAlignment="1">
      <alignment vertical="center" wrapText="1"/>
    </xf>
    <xf numFmtId="0" fontId="30" fillId="0" borderId="0" xfId="0" applyFont="1" applyAlignment="1">
      <alignment horizontal="left" vertical="center" indent="1"/>
    </xf>
    <xf numFmtId="0" fontId="2" fillId="29" borderId="4" xfId="0" applyFont="1" applyFill="1" applyBorder="1" applyAlignment="1">
      <alignment horizontal="left" vertical="top" wrapText="1"/>
    </xf>
    <xf numFmtId="0" fontId="2" fillId="29" borderId="6" xfId="0" applyFont="1" applyFill="1" applyBorder="1" applyAlignment="1">
      <alignment horizontal="left" vertical="top" wrapText="1"/>
    </xf>
    <xf numFmtId="0" fontId="2" fillId="29" borderId="5" xfId="0" applyFont="1" applyFill="1" applyBorder="1" applyAlignment="1">
      <alignment horizontal="left" vertical="top" wrapText="1"/>
    </xf>
    <xf numFmtId="0" fontId="2" fillId="28" borderId="4" xfId="0" applyFont="1" applyFill="1" applyBorder="1" applyAlignment="1">
      <alignment horizontal="left" vertical="top" wrapText="1"/>
    </xf>
    <xf numFmtId="0" fontId="2" fillId="28" borderId="6" xfId="0" applyFont="1" applyFill="1" applyBorder="1" applyAlignment="1">
      <alignment horizontal="left" vertical="top" wrapText="1"/>
    </xf>
    <xf numFmtId="0" fontId="2" fillId="28" borderId="5" xfId="0" applyFont="1" applyFill="1" applyBorder="1" applyAlignment="1">
      <alignment horizontal="left" vertical="top" wrapText="1"/>
    </xf>
    <xf numFmtId="0" fontId="1" fillId="29" borderId="4" xfId="0" applyFont="1" applyFill="1" applyBorder="1" applyAlignment="1">
      <alignment horizontal="left" vertical="top"/>
    </xf>
    <xf numFmtId="0" fontId="1" fillId="29" borderId="6" xfId="0" applyFont="1" applyFill="1" applyBorder="1" applyAlignment="1">
      <alignment horizontal="left" vertical="top"/>
    </xf>
    <xf numFmtId="0" fontId="1" fillId="29" borderId="5" xfId="0" applyFont="1" applyFill="1" applyBorder="1" applyAlignment="1">
      <alignment horizontal="left" vertical="top"/>
    </xf>
    <xf numFmtId="0" fontId="0" fillId="0" borderId="4" xfId="0" applyBorder="1"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left" vertical="top" wrapText="1"/>
    </xf>
    <xf numFmtId="169" fontId="0" fillId="0" borderId="21" xfId="3" applyNumberFormat="1" applyFont="1" applyBorder="1" applyAlignment="1">
      <alignment horizontal="center" vertical="center" wrapText="1"/>
    </xf>
    <xf numFmtId="169" fontId="0" fillId="0" borderId="22" xfId="3" applyNumberFormat="1" applyFont="1" applyBorder="1" applyAlignment="1">
      <alignment horizontal="center" vertical="center" wrapText="1"/>
    </xf>
    <xf numFmtId="169" fontId="0" fillId="0" borderId="23" xfId="3" applyNumberFormat="1" applyFont="1" applyBorder="1" applyAlignment="1">
      <alignment horizontal="center" vertical="center" wrapText="1"/>
    </xf>
    <xf numFmtId="169" fontId="0" fillId="0" borderId="24" xfId="3" applyNumberFormat="1" applyFont="1" applyBorder="1" applyAlignment="1">
      <alignment horizontal="center" vertical="center" wrapText="1"/>
    </xf>
    <xf numFmtId="169" fontId="0" fillId="0" borderId="25" xfId="3" applyNumberFormat="1" applyFont="1" applyBorder="1" applyAlignment="1">
      <alignment horizontal="center" vertical="center" wrapText="1"/>
    </xf>
    <xf numFmtId="169" fontId="0" fillId="0" borderId="26" xfId="3" applyNumberFormat="1"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1" fillId="28" borderId="1" xfId="0" applyFont="1" applyFill="1" applyBorder="1" applyAlignment="1">
      <alignment horizontal="center" vertical="center" wrapText="1"/>
    </xf>
    <xf numFmtId="0" fontId="1" fillId="28" borderId="4" xfId="0" applyFont="1" applyFill="1" applyBorder="1" applyAlignment="1">
      <alignment horizontal="center" vertical="center" wrapText="1"/>
    </xf>
    <xf numFmtId="0" fontId="1" fillId="28" borderId="5" xfId="0" applyFont="1" applyFill="1" applyBorder="1" applyAlignment="1">
      <alignment horizontal="center" vertical="center" wrapText="1"/>
    </xf>
    <xf numFmtId="0" fontId="1" fillId="31" borderId="1" xfId="0" applyFont="1" applyFill="1" applyBorder="1" applyAlignment="1">
      <alignment horizontal="center" vertical="center" wrapText="1"/>
    </xf>
    <xf numFmtId="0" fontId="0" fillId="0" borderId="1" xfId="0" applyBorder="1" applyAlignment="1">
      <alignment horizontal="center" vertical="center" wrapText="1"/>
    </xf>
    <xf numFmtId="0" fontId="31" fillId="0" borderId="0" xfId="0" applyFont="1" applyAlignment="1">
      <alignment horizontal="center"/>
    </xf>
    <xf numFmtId="0" fontId="0" fillId="28" borderId="1" xfId="0" applyFill="1" applyBorder="1" applyAlignment="1">
      <alignment vertical="center"/>
    </xf>
    <xf numFmtId="164" fontId="1" fillId="28" borderId="1" xfId="1" applyFont="1" applyFill="1" applyBorder="1" applyAlignment="1">
      <alignment vertical="center"/>
    </xf>
    <xf numFmtId="0" fontId="0" fillId="0" borderId="1" xfId="0" applyBorder="1" applyAlignment="1">
      <alignment horizontal="right" vertical="top"/>
    </xf>
    <xf numFmtId="0" fontId="1" fillId="0" borderId="0" xfId="0" applyFont="1" applyBorder="1" applyAlignment="1">
      <alignment horizontal="center" vertical="center" wrapText="1"/>
    </xf>
    <xf numFmtId="169" fontId="0" fillId="0" borderId="0" xfId="3" applyNumberFormat="1" applyFont="1" applyBorder="1" applyAlignment="1">
      <alignment horizontal="left" vertical="center" wrapText="1"/>
    </xf>
    <xf numFmtId="169" fontId="1" fillId="0" borderId="0" xfId="3" applyNumberFormat="1" applyFont="1" applyBorder="1" applyAlignment="1">
      <alignment vertical="center" wrapText="1"/>
    </xf>
    <xf numFmtId="0" fontId="40" fillId="0" borderId="4" xfId="0" applyFont="1" applyBorder="1" applyAlignment="1">
      <alignment horizontal="left" vertical="top" wrapText="1"/>
    </xf>
    <xf numFmtId="169" fontId="0" fillId="29" borderId="20" xfId="3" applyNumberFormat="1" applyFont="1" applyFill="1" applyBorder="1" applyAlignment="1">
      <alignment horizontal="left" vertical="center" wrapText="1"/>
    </xf>
    <xf numFmtId="1" fontId="0" fillId="29" borderId="1" xfId="0" applyNumberFormat="1" applyFill="1" applyBorder="1" applyAlignment="1">
      <alignment horizontal="center" vertical="center"/>
    </xf>
    <xf numFmtId="164" fontId="0" fillId="29" borderId="1" xfId="1" applyFont="1" applyFill="1" applyBorder="1" applyAlignment="1">
      <alignment horizontal="right" vertical="center"/>
    </xf>
    <xf numFmtId="1" fontId="0" fillId="28" borderId="1" xfId="0" applyNumberFormat="1" applyFill="1" applyBorder="1" applyAlignment="1">
      <alignment horizontal="center" vertical="center"/>
    </xf>
    <xf numFmtId="164" fontId="0" fillId="28" borderId="1" xfId="1" applyFont="1" applyFill="1" applyBorder="1" applyAlignment="1">
      <alignment horizontal="right" vertical="center"/>
    </xf>
    <xf numFmtId="0" fontId="0" fillId="0" borderId="1" xfId="0" applyBorder="1" applyAlignment="1">
      <alignment horizontal="left" vertical="center"/>
    </xf>
    <xf numFmtId="0" fontId="2" fillId="30" borderId="1" xfId="0" applyFont="1" applyFill="1" applyBorder="1" applyAlignment="1">
      <alignment horizontal="left" vertical="center" wrapText="1"/>
    </xf>
    <xf numFmtId="0" fontId="2" fillId="29" borderId="1" xfId="0" applyFont="1" applyFill="1" applyBorder="1" applyAlignment="1">
      <alignment horizontal="left" vertical="top" wrapText="1"/>
    </xf>
    <xf numFmtId="0" fontId="0" fillId="28" borderId="1" xfId="0" applyFill="1" applyBorder="1" applyAlignment="1">
      <alignment horizontal="right" vertical="top"/>
    </xf>
    <xf numFmtId="0" fontId="0" fillId="28" borderId="1" xfId="0" applyFill="1" applyBorder="1" applyAlignment="1">
      <alignment horizontal="left" vertical="top" wrapText="1"/>
    </xf>
    <xf numFmtId="0" fontId="0" fillId="28" borderId="1" xfId="0" applyFill="1" applyBorder="1" applyAlignment="1">
      <alignment horizontal="left" vertical="top"/>
    </xf>
    <xf numFmtId="0" fontId="0" fillId="28" borderId="1" xfId="0" applyFill="1" applyBorder="1" applyAlignment="1">
      <alignment horizontal="center" vertical="center"/>
    </xf>
    <xf numFmtId="0" fontId="1" fillId="28" borderId="1" xfId="0" applyFont="1" applyFill="1" applyBorder="1" applyAlignment="1">
      <alignment horizontal="left" vertical="center"/>
    </xf>
    <xf numFmtId="0" fontId="0" fillId="28" borderId="1" xfId="0" applyFill="1" applyBorder="1" applyAlignment="1">
      <alignment horizontal="left" vertical="center"/>
    </xf>
    <xf numFmtId="169" fontId="1" fillId="28" borderId="27" xfId="3" applyNumberFormat="1" applyFont="1" applyFill="1" applyBorder="1" applyAlignment="1">
      <alignment vertical="center" wrapText="1"/>
    </xf>
    <xf numFmtId="169" fontId="1" fillId="28" borderId="28" xfId="3" applyNumberFormat="1" applyFont="1" applyFill="1" applyBorder="1" applyAlignment="1">
      <alignment vertical="center" wrapText="1"/>
    </xf>
    <xf numFmtId="169" fontId="1" fillId="28" borderId="29" xfId="3" applyNumberFormat="1" applyFont="1" applyFill="1" applyBorder="1" applyAlignment="1">
      <alignment vertical="center" wrapText="1"/>
    </xf>
    <xf numFmtId="169" fontId="0" fillId="28" borderId="2" xfId="3" applyNumberFormat="1" applyFont="1" applyFill="1" applyBorder="1" applyAlignment="1">
      <alignment horizontal="left" vertical="center" wrapText="1"/>
    </xf>
    <xf numFmtId="0" fontId="1" fillId="29" borderId="4" xfId="0" applyFont="1" applyFill="1" applyBorder="1" applyAlignment="1">
      <alignment horizontal="center" vertical="center" wrapText="1"/>
    </xf>
    <xf numFmtId="0" fontId="1" fillId="29" borderId="5" xfId="0" applyFont="1" applyFill="1" applyBorder="1" applyAlignment="1">
      <alignment horizontal="center" vertical="center" wrapText="1"/>
    </xf>
    <xf numFmtId="10" fontId="0" fillId="29" borderId="1" xfId="0" applyNumberFormat="1" applyFill="1" applyBorder="1" applyAlignment="1">
      <alignment horizontal="center" vertical="center" wrapText="1"/>
    </xf>
  </cellXfs>
  <cellStyles count="1869">
    <cellStyle name="20% - Accent1 10" xfId="6" xr:uid="{4C6DDEBB-2A2E-4A65-A2E1-E73BDA1EFCC4}"/>
    <cellStyle name="20% - Accent1 10 2" xfId="7" xr:uid="{BFB20AFE-ADE3-4676-B1E2-AD8F96D0609E}"/>
    <cellStyle name="20% - Accent1 11" xfId="8" xr:uid="{59A8E526-79DB-422C-B974-2D0A0116C381}"/>
    <cellStyle name="20% - Accent1 11 2" xfId="9" xr:uid="{81DC8253-25FE-4907-94F4-D86495DF9D0E}"/>
    <cellStyle name="20% - Accent1 12" xfId="10" xr:uid="{98D0227A-C4D7-45C4-9AB9-8ADA3159E483}"/>
    <cellStyle name="20% - Accent1 12 2" xfId="11" xr:uid="{32EFA8C3-163B-4E46-8988-193DD35B88BF}"/>
    <cellStyle name="20% - Accent1 13" xfId="12" xr:uid="{B2ADB74F-52BB-49EC-ADB7-D078D7BE7824}"/>
    <cellStyle name="20% - Accent1 13 2" xfId="13" xr:uid="{14044D0E-68A4-412B-AB72-DF11CFDFC954}"/>
    <cellStyle name="20% - Accent1 14" xfId="14" xr:uid="{E5BC6CBD-C05B-4153-A2BA-46706284FEEF}"/>
    <cellStyle name="20% - Accent1 14 2" xfId="15" xr:uid="{E6872D5F-9429-43D5-9EC5-33C1C5EDDC67}"/>
    <cellStyle name="20% - Accent1 15" xfId="16" xr:uid="{AA8CE6D6-D940-4ACB-A804-EB566D3182E9}"/>
    <cellStyle name="20% - Accent1 15 2" xfId="17" xr:uid="{81FEC596-4A61-43D3-AFA6-5C5222C4D060}"/>
    <cellStyle name="20% - Accent1 16" xfId="18" xr:uid="{4863082C-E77B-47F2-AE18-931483FCD9F3}"/>
    <cellStyle name="20% - Accent1 16 2" xfId="19" xr:uid="{9BE65F77-839D-439F-B5DB-A9D23EF5FD6D}"/>
    <cellStyle name="20% - Accent1 17" xfId="20" xr:uid="{0CBA0921-00F6-4424-AAFA-8F983185E517}"/>
    <cellStyle name="20% - Accent1 17 2" xfId="21" xr:uid="{1E3EBE81-2B00-454D-980E-11B3EBB3E3FE}"/>
    <cellStyle name="20% - Accent1 18" xfId="22" xr:uid="{3D495E85-5909-4DD6-B2EA-6659435E74A8}"/>
    <cellStyle name="20% - Accent1 18 2" xfId="23" xr:uid="{1204AA3D-E1C4-4F2E-A641-50DF2A0D5D4B}"/>
    <cellStyle name="20% - Accent1 19" xfId="24" xr:uid="{660E7DE6-BAD0-4746-AC59-36EF87A93D3A}"/>
    <cellStyle name="20% - Accent1 2" xfId="25" xr:uid="{4094B16D-1FAE-447F-9188-BE39D1C451B0}"/>
    <cellStyle name="20% - Accent1 2 2" xfId="26" xr:uid="{DCE458A5-9719-4EE9-8177-025479DFFC91}"/>
    <cellStyle name="20% - Accent1 20" xfId="27" xr:uid="{E861F79E-4EE0-4B55-B42D-73EA5722E628}"/>
    <cellStyle name="20% - Accent1 21" xfId="28" xr:uid="{4C19AA53-7FE2-4ECB-A648-7F9F54D8A95C}"/>
    <cellStyle name="20% - Accent1 22" xfId="29" xr:uid="{5456222E-B7ED-4E9A-8F19-63DF8DF07F62}"/>
    <cellStyle name="20% - Accent1 23" xfId="30" xr:uid="{39B31CFD-4916-4C1C-A953-4A6D00EABB61}"/>
    <cellStyle name="20% - Accent1 24" xfId="31" xr:uid="{203E7EAD-9A13-4D2D-A720-03229669A53C}"/>
    <cellStyle name="20% - Accent1 3" xfId="32" xr:uid="{029DD050-6BB8-40A1-BFAE-7EAEC125D191}"/>
    <cellStyle name="20% - Accent1 3 2" xfId="33" xr:uid="{06321094-6C61-4BBF-860E-3BF4DE77C565}"/>
    <cellStyle name="20% - Accent1 4" xfId="34" xr:uid="{2F7A5B30-65A4-4E83-BE92-0AEC196EB538}"/>
    <cellStyle name="20% - Accent1 4 2" xfId="35" xr:uid="{02E957EF-9E1D-4642-AF31-BFFAC4482B11}"/>
    <cellStyle name="20% - Accent1 5" xfId="36" xr:uid="{B570B596-2ABC-44C1-B5A0-BC352FA8D798}"/>
    <cellStyle name="20% - Accent1 5 2" xfId="37" xr:uid="{F80F5606-FB61-4BA0-ABC1-0D7A2D131D09}"/>
    <cellStyle name="20% - Accent1 6" xfId="38" xr:uid="{DAFECC9E-D9AD-4918-A06C-D7129EFC3EDA}"/>
    <cellStyle name="20% - Accent1 6 2" xfId="39" xr:uid="{E3B90B6C-0C75-4186-895C-1F0FE1B1C8F8}"/>
    <cellStyle name="20% - Accent1 7" xfId="40" xr:uid="{EE864639-B90E-4DFD-953B-3CE430447C21}"/>
    <cellStyle name="20% - Accent1 7 2" xfId="41" xr:uid="{8B0F980D-5018-4498-9CA1-37C7C4EB562C}"/>
    <cellStyle name="20% - Accent1 8" xfId="42" xr:uid="{AB51933E-EAD5-4302-A69C-E05ACCED952C}"/>
    <cellStyle name="20% - Accent1 8 2" xfId="43" xr:uid="{9002F22A-6417-48C9-B4DE-7D236D1585DD}"/>
    <cellStyle name="20% - Accent1 9" xfId="44" xr:uid="{8AE1A02E-B364-4324-92F9-B575A6C8BC25}"/>
    <cellStyle name="20% - Accent1 9 2" xfId="45" xr:uid="{28FEAC4B-21D1-4935-A233-1E038EE0EA6B}"/>
    <cellStyle name="20% - Accent2 10" xfId="46" xr:uid="{DA11B08A-A9F6-423F-8ADF-0CFFDEC390DD}"/>
    <cellStyle name="20% - Accent2 10 2" xfId="47" xr:uid="{7A8875FF-CF38-4AA9-9664-194440B3B5E0}"/>
    <cellStyle name="20% - Accent2 11" xfId="48" xr:uid="{473C15C3-893C-403B-B044-293B087AC791}"/>
    <cellStyle name="20% - Accent2 11 2" xfId="49" xr:uid="{91AA3DDE-93CC-4FFC-A9CF-4CDBE3B45FF7}"/>
    <cellStyle name="20% - Accent2 12" xfId="50" xr:uid="{7AA43C52-9E7A-43E8-8044-C83EBB06F479}"/>
    <cellStyle name="20% - Accent2 12 2" xfId="51" xr:uid="{6FF65965-9ABA-47AA-BCDD-A21762CEB4FF}"/>
    <cellStyle name="20% - Accent2 13" xfId="52" xr:uid="{B9B22915-1D81-4859-A559-D324492D900D}"/>
    <cellStyle name="20% - Accent2 13 2" xfId="53" xr:uid="{19B64DD3-1613-4ED1-B840-89B7AFD71CB8}"/>
    <cellStyle name="20% - Accent2 14" xfId="54" xr:uid="{37F866AA-6063-461A-8C82-E854687C7CBE}"/>
    <cellStyle name="20% - Accent2 14 2" xfId="55" xr:uid="{97A776F8-BFB9-424E-979C-7E1537427135}"/>
    <cellStyle name="20% - Accent2 15" xfId="56" xr:uid="{6B08DECB-C6FE-4012-98E6-19B36D0EC344}"/>
    <cellStyle name="20% - Accent2 15 2" xfId="57" xr:uid="{D7BAA406-AE08-4DDB-82B6-692038836E16}"/>
    <cellStyle name="20% - Accent2 16" xfId="58" xr:uid="{7F351A55-7BBE-40E7-8D97-8881FE46766C}"/>
    <cellStyle name="20% - Accent2 16 2" xfId="59" xr:uid="{A7D88D76-660D-4BE7-8DED-D4A1AA9E0E8B}"/>
    <cellStyle name="20% - Accent2 17" xfId="60" xr:uid="{AFDC16E2-48CF-4E52-B178-953660C61DD3}"/>
    <cellStyle name="20% - Accent2 17 2" xfId="61" xr:uid="{A29E4C2E-B285-45FD-8010-E3D1FBC20DCA}"/>
    <cellStyle name="20% - Accent2 18" xfId="62" xr:uid="{76127CA9-E6BA-4B64-B373-B60835538DAB}"/>
    <cellStyle name="20% - Accent2 18 2" xfId="63" xr:uid="{31FE36C3-4D41-4E44-A285-0B84D343048E}"/>
    <cellStyle name="20% - Accent2 19" xfId="64" xr:uid="{B0B527F8-BDCA-451D-ADD3-FEFC9FA4251D}"/>
    <cellStyle name="20% - Accent2 2" xfId="65" xr:uid="{DE15530C-2141-49D1-A7AD-8394EBF4AEB0}"/>
    <cellStyle name="20% - Accent2 2 2" xfId="66" xr:uid="{81452CA9-1421-46AC-BA77-F96E8BE42B6A}"/>
    <cellStyle name="20% - Accent2 20" xfId="67" xr:uid="{E0620AB8-062A-4F86-BFAE-A7738EDE8ADE}"/>
    <cellStyle name="20% - Accent2 21" xfId="68" xr:uid="{8C9DD702-FF1E-4FAD-8184-6B7868C06FF6}"/>
    <cellStyle name="20% - Accent2 22" xfId="69" xr:uid="{7DC5955C-83E5-457D-8473-7A0CE12B59BC}"/>
    <cellStyle name="20% - Accent2 23" xfId="70" xr:uid="{654EF614-AE3A-4C85-BCA9-D2CC684FBE9C}"/>
    <cellStyle name="20% - Accent2 24" xfId="71" xr:uid="{C09C2F57-9662-45BF-A6F8-7F959374B118}"/>
    <cellStyle name="20% - Accent2 3" xfId="72" xr:uid="{CBA21650-6CC9-4491-A05C-EEE67C78D992}"/>
    <cellStyle name="20% - Accent2 3 2" xfId="73" xr:uid="{96DB6F68-E316-431D-9B8B-520FC3749821}"/>
    <cellStyle name="20% - Accent2 4" xfId="74" xr:uid="{85B38E9D-ED3B-4921-9D65-E65E97C58183}"/>
    <cellStyle name="20% - Accent2 4 2" xfId="75" xr:uid="{C121A3E6-59D9-48D6-AFBA-08CD3742787F}"/>
    <cellStyle name="20% - Accent2 5" xfId="76" xr:uid="{8E3884CB-CFD6-490B-8136-E5B38AF08DF7}"/>
    <cellStyle name="20% - Accent2 5 2" xfId="77" xr:uid="{86D342BD-A0B5-4D45-87D5-1D8A92FDE35B}"/>
    <cellStyle name="20% - Accent2 6" xfId="78" xr:uid="{C0892927-1F77-4C05-AEA2-880371495943}"/>
    <cellStyle name="20% - Accent2 6 2" xfId="79" xr:uid="{BC2E9B81-BB04-4F0A-9F25-B72B85112224}"/>
    <cellStyle name="20% - Accent2 7" xfId="80" xr:uid="{DADBD404-6537-4186-B716-1035B3C72F30}"/>
    <cellStyle name="20% - Accent2 7 2" xfId="81" xr:uid="{E82DFA84-EBA1-4CE3-81E3-336084141245}"/>
    <cellStyle name="20% - Accent2 8" xfId="82" xr:uid="{A91D9167-9CAF-4E72-BC00-5B75CD02E80D}"/>
    <cellStyle name="20% - Accent2 8 2" xfId="83" xr:uid="{41A81F44-9D38-4A13-B5E9-E81348ADCCBE}"/>
    <cellStyle name="20% - Accent2 9" xfId="84" xr:uid="{8E4EA30F-095E-4F04-BDA2-11BF3D965B76}"/>
    <cellStyle name="20% - Accent2 9 2" xfId="85" xr:uid="{25F02A98-B619-4375-A2B6-6929F92AABA8}"/>
    <cellStyle name="20% - Accent3 10" xfId="86" xr:uid="{B9D1A4D7-DCFB-4A26-8492-6F3D2B531A18}"/>
    <cellStyle name="20% - Accent3 10 2" xfId="87" xr:uid="{57F714E9-C690-4474-B6F1-6C0C9DBE0A47}"/>
    <cellStyle name="20% - Accent3 11" xfId="88" xr:uid="{723EDE1C-1D97-41FE-B4E4-50EF2C2FFBB9}"/>
    <cellStyle name="20% - Accent3 11 2" xfId="89" xr:uid="{A6B11555-BE83-4D51-9D6A-C77FA87538CC}"/>
    <cellStyle name="20% - Accent3 12" xfId="90" xr:uid="{0D3F0CF0-08FE-40AA-8623-10E78E7C6B02}"/>
    <cellStyle name="20% - Accent3 12 2" xfId="91" xr:uid="{EF47FDF7-ECA2-4770-B622-9C28A632898B}"/>
    <cellStyle name="20% - Accent3 13" xfId="92" xr:uid="{C7E3C586-79B5-4690-AD38-A37350158461}"/>
    <cellStyle name="20% - Accent3 13 2" xfId="93" xr:uid="{96FA172F-D283-473C-83E0-97A200F9B4C5}"/>
    <cellStyle name="20% - Accent3 14" xfId="94" xr:uid="{7536FB19-58F4-43C3-A253-2293F6BFFE9E}"/>
    <cellStyle name="20% - Accent3 14 2" xfId="95" xr:uid="{69891402-B468-4CF5-B619-28AEB089515A}"/>
    <cellStyle name="20% - Accent3 15" xfId="96" xr:uid="{6E5CBA27-AF5E-4800-B9C6-C9B1B0F7EE1D}"/>
    <cellStyle name="20% - Accent3 15 2" xfId="97" xr:uid="{23CD998C-8D2C-4557-B844-A0CDAD7AA7B3}"/>
    <cellStyle name="20% - Accent3 16" xfId="98" xr:uid="{9F25879C-E853-4079-987D-BA8463A6DAF5}"/>
    <cellStyle name="20% - Accent3 16 2" xfId="99" xr:uid="{AD37243E-3113-493A-B2A8-DA8964D1C687}"/>
    <cellStyle name="20% - Accent3 17" xfId="100" xr:uid="{3862D478-F5E3-44AD-9B64-9FFE9EF4D807}"/>
    <cellStyle name="20% - Accent3 17 2" xfId="101" xr:uid="{07346065-4209-4E06-83E6-D3E9427726D1}"/>
    <cellStyle name="20% - Accent3 18" xfId="102" xr:uid="{8E1E6467-2AB0-4C6E-BAA5-2DD4973C32F8}"/>
    <cellStyle name="20% - Accent3 18 2" xfId="103" xr:uid="{F30EE776-36C4-4550-8A65-BAAD6879A665}"/>
    <cellStyle name="20% - Accent3 19" xfId="104" xr:uid="{2020430C-AB1A-4F60-B053-A10E6C1274F8}"/>
    <cellStyle name="20% - Accent3 2" xfId="105" xr:uid="{1658BB02-1294-4F45-981F-8D9E4323305A}"/>
    <cellStyle name="20% - Accent3 2 2" xfId="106" xr:uid="{29D94E97-5AF6-4630-9696-5ACE99156436}"/>
    <cellStyle name="20% - Accent3 20" xfId="107" xr:uid="{2539DF8C-D816-44A5-B620-B7407BCB1BB6}"/>
    <cellStyle name="20% - Accent3 21" xfId="108" xr:uid="{DF074F61-85EE-4CF1-ADB0-A5AE7D29C3DD}"/>
    <cellStyle name="20% - Accent3 22" xfId="109" xr:uid="{77AD6694-7346-4A98-A713-9B17A2D7BA8B}"/>
    <cellStyle name="20% - Accent3 23" xfId="110" xr:uid="{EB684F5C-867D-4E9F-88F9-F9913A9C67F9}"/>
    <cellStyle name="20% - Accent3 24" xfId="111" xr:uid="{F6A7E638-8ED0-4075-9A55-60A2131762A1}"/>
    <cellStyle name="20% - Accent3 3" xfId="112" xr:uid="{FFA43064-DD4A-4C68-901B-539E593E0E7E}"/>
    <cellStyle name="20% - Accent3 3 2" xfId="113" xr:uid="{A8B637BF-8B95-434B-8635-C9E879CE4C15}"/>
    <cellStyle name="20% - Accent3 4" xfId="114" xr:uid="{449609DF-FDB6-4E4B-9A08-BBC9DFF52EB4}"/>
    <cellStyle name="20% - Accent3 4 2" xfId="115" xr:uid="{E3025FA1-1F07-4A23-8668-3880216AB67E}"/>
    <cellStyle name="20% - Accent3 5" xfId="116" xr:uid="{58C6899A-002F-49E5-ACEB-18B5F7D0EE63}"/>
    <cellStyle name="20% - Accent3 5 2" xfId="117" xr:uid="{07B4BF6B-D3FF-4D03-B72C-D007F41445D0}"/>
    <cellStyle name="20% - Accent3 6" xfId="118" xr:uid="{36B33D39-7948-466C-81F4-F6939DE109A7}"/>
    <cellStyle name="20% - Accent3 6 2" xfId="119" xr:uid="{A1ABBD6A-6AD9-463B-B710-5910195F6359}"/>
    <cellStyle name="20% - Accent3 7" xfId="120" xr:uid="{585204FC-2319-4C5E-90E0-DF9847436C27}"/>
    <cellStyle name="20% - Accent3 7 2" xfId="121" xr:uid="{BF51B578-BA13-4547-B8F3-EBC21BD8A6DA}"/>
    <cellStyle name="20% - Accent3 8" xfId="122" xr:uid="{06967966-186D-4988-9C06-89954D19623D}"/>
    <cellStyle name="20% - Accent3 8 2" xfId="123" xr:uid="{50EAB927-FB3F-4D79-B3E4-EB52C25CCB87}"/>
    <cellStyle name="20% - Accent3 9" xfId="124" xr:uid="{69C89F3C-E010-4F0E-96D1-7BF8012FEB18}"/>
    <cellStyle name="20% - Accent3 9 2" xfId="125" xr:uid="{0EA44E75-D6B7-4CC1-98AB-F8C7A8AF67FF}"/>
    <cellStyle name="20% - Accent4 10" xfId="126" xr:uid="{BDDFDB68-6233-4D6E-886E-6A127DCD82F5}"/>
    <cellStyle name="20% - Accent4 10 2" xfId="127" xr:uid="{DA7B2196-F63C-4CA0-BBE7-C701785A3893}"/>
    <cellStyle name="20% - Accent4 11" xfId="128" xr:uid="{D19A95CB-28FE-4CAA-9317-7BEBFF2442C6}"/>
    <cellStyle name="20% - Accent4 11 2" xfId="129" xr:uid="{906E0381-F050-4976-8DD6-BA8474E7F819}"/>
    <cellStyle name="20% - Accent4 12" xfId="130" xr:uid="{54A9AD47-2B1F-44A8-AE19-AC98FB5C1463}"/>
    <cellStyle name="20% - Accent4 12 2" xfId="131" xr:uid="{A7276699-9238-41FA-934F-AE8379F61C2E}"/>
    <cellStyle name="20% - Accent4 13" xfId="132" xr:uid="{6C232473-A604-4185-AFE7-08074667450A}"/>
    <cellStyle name="20% - Accent4 13 2" xfId="133" xr:uid="{F88BC2D3-A8F2-445A-A88D-72DB3014D8CA}"/>
    <cellStyle name="20% - Accent4 14" xfId="134" xr:uid="{B085AD14-DFD8-4F4A-841A-7A53E539B6FE}"/>
    <cellStyle name="20% - Accent4 14 2" xfId="135" xr:uid="{ECCB7D23-C627-4C2A-9DD2-68BC1BF89F7B}"/>
    <cellStyle name="20% - Accent4 15" xfId="136" xr:uid="{D95BA719-9F4F-417B-86B1-8531E90594B3}"/>
    <cellStyle name="20% - Accent4 15 2" xfId="137" xr:uid="{78CA9A19-15A0-4F56-93DB-A14572A178B0}"/>
    <cellStyle name="20% - Accent4 16" xfId="138" xr:uid="{153CAF26-B409-4C8C-82E5-5656410A9510}"/>
    <cellStyle name="20% - Accent4 16 2" xfId="139" xr:uid="{83CC4557-B0F9-4D67-8C21-518E32A06BDA}"/>
    <cellStyle name="20% - Accent4 17" xfId="140" xr:uid="{E9495CF2-689C-41F1-9067-5D314E5FD9A9}"/>
    <cellStyle name="20% - Accent4 17 2" xfId="141" xr:uid="{FC20C5FA-EB70-483A-B892-12D6F1609C8D}"/>
    <cellStyle name="20% - Accent4 18" xfId="142" xr:uid="{0C341A2E-EF0F-4C51-8592-5EEC4F6FD46F}"/>
    <cellStyle name="20% - Accent4 18 2" xfId="143" xr:uid="{711D138F-EC85-4B9A-9100-B8C962DD3DD0}"/>
    <cellStyle name="20% - Accent4 19" xfId="144" xr:uid="{7589B145-348D-4C3C-8E05-35093E04F294}"/>
    <cellStyle name="20% - Accent4 2" xfId="145" xr:uid="{440B4986-01EB-47B6-A485-71CD57A25217}"/>
    <cellStyle name="20% - Accent4 2 2" xfId="146" xr:uid="{191DB540-3DC0-4E76-993A-AA98A211ADC7}"/>
    <cellStyle name="20% - Accent4 20" xfId="147" xr:uid="{FC3C95CD-46CB-4337-9D6E-3C0EB7D1E608}"/>
    <cellStyle name="20% - Accent4 21" xfId="148" xr:uid="{72668CA2-56C9-449D-AC1B-D688B2762198}"/>
    <cellStyle name="20% - Accent4 22" xfId="149" xr:uid="{0DB3BCFF-7AE3-4725-AE27-83FDF7B256C3}"/>
    <cellStyle name="20% - Accent4 23" xfId="150" xr:uid="{BB238EC6-29C2-4E31-A560-DA1423C87B4F}"/>
    <cellStyle name="20% - Accent4 24" xfId="151" xr:uid="{78A1F5D8-A066-4F78-8C3D-31CFD8EF1D6E}"/>
    <cellStyle name="20% - Accent4 3" xfId="152" xr:uid="{36BEACB2-B57F-44B1-9D3F-584E8935949B}"/>
    <cellStyle name="20% - Accent4 3 2" xfId="153" xr:uid="{4C0F30FD-7089-4E7A-8462-603BFA2EF451}"/>
    <cellStyle name="20% - Accent4 4" xfId="154" xr:uid="{0CBB630B-2BAA-42D2-B95E-FE4C63A53974}"/>
    <cellStyle name="20% - Accent4 4 2" xfId="155" xr:uid="{48EF6813-7F85-473D-AF9B-5B83B067A3F2}"/>
    <cellStyle name="20% - Accent4 5" xfId="156" xr:uid="{252C3209-BD8F-466B-A77A-06D0F6484FD9}"/>
    <cellStyle name="20% - Accent4 5 2" xfId="157" xr:uid="{40A7107D-043E-4C68-8090-E09E3F5DFB64}"/>
    <cellStyle name="20% - Accent4 6" xfId="158" xr:uid="{B6D97594-A096-4831-82BF-881B44D6932C}"/>
    <cellStyle name="20% - Accent4 6 2" xfId="159" xr:uid="{07A0B046-71B4-47CB-83EE-E435CC387829}"/>
    <cellStyle name="20% - Accent4 7" xfId="160" xr:uid="{8C123C00-9DF8-4702-BA64-1569DB54E605}"/>
    <cellStyle name="20% - Accent4 7 2" xfId="161" xr:uid="{AD09B93C-C096-42F1-B98F-855DAF575D50}"/>
    <cellStyle name="20% - Accent4 8" xfId="162" xr:uid="{430E5277-CB89-42C0-8AE4-D9EF9F2048BA}"/>
    <cellStyle name="20% - Accent4 8 2" xfId="163" xr:uid="{573096C7-2D2C-40F8-9CE2-CA8373621645}"/>
    <cellStyle name="20% - Accent4 9" xfId="164" xr:uid="{0B9D2837-B444-47FD-A544-0B144E035F32}"/>
    <cellStyle name="20% - Accent4 9 2" xfId="165" xr:uid="{47DF2E48-7467-461A-88C7-B102A021E9C4}"/>
    <cellStyle name="20% - Accent5 10" xfId="166" xr:uid="{0BFAAED8-EA72-4268-AB42-4075947B4716}"/>
    <cellStyle name="20% - Accent5 10 2" xfId="167" xr:uid="{34A4F955-581B-448E-80A6-696B3B958601}"/>
    <cellStyle name="20% - Accent5 11" xfId="168" xr:uid="{43718CC8-E3BD-4517-8BE9-CA3EEEF620CB}"/>
    <cellStyle name="20% - Accent5 11 2" xfId="169" xr:uid="{D96AF70D-9D76-4013-96BF-F97D99420CA6}"/>
    <cellStyle name="20% - Accent5 12" xfId="170" xr:uid="{4A02FC5C-3A21-4EE9-8424-D4E6F237BC08}"/>
    <cellStyle name="20% - Accent5 12 2" xfId="171" xr:uid="{2A3A320C-8D92-4204-8388-CA99975DCCF4}"/>
    <cellStyle name="20% - Accent5 13" xfId="172" xr:uid="{A73382C6-85E0-4DFA-AB16-9C9C13506F51}"/>
    <cellStyle name="20% - Accent5 13 2" xfId="173" xr:uid="{30B39EC7-CEA6-4BB7-85D5-B097BF123455}"/>
    <cellStyle name="20% - Accent5 14" xfId="174" xr:uid="{0E9697B6-4CF1-4A6B-BA0A-D16C725B856A}"/>
    <cellStyle name="20% - Accent5 14 2" xfId="175" xr:uid="{84AC2DEC-22C4-4368-BA9F-F744C9932C20}"/>
    <cellStyle name="20% - Accent5 15" xfId="176" xr:uid="{BC561BD4-0E27-488E-90A1-4ACD9B3BF4AE}"/>
    <cellStyle name="20% - Accent5 15 2" xfId="177" xr:uid="{CA78616A-B03B-42F7-BA26-8207652C91A4}"/>
    <cellStyle name="20% - Accent5 16" xfId="178" xr:uid="{3B282B37-B4B6-460B-8A14-63329E8BF506}"/>
    <cellStyle name="20% - Accent5 16 2" xfId="179" xr:uid="{ABD88B4C-29AE-40E8-8BC2-FCC4E8E62865}"/>
    <cellStyle name="20% - Accent5 17" xfId="180" xr:uid="{D9F5C1AF-4FF1-4F53-8EA9-EE8A8D0D543A}"/>
    <cellStyle name="20% - Accent5 17 2" xfId="181" xr:uid="{5D49DBA1-742B-4889-9295-B1263FDCA41D}"/>
    <cellStyle name="20% - Accent5 18" xfId="182" xr:uid="{A4C5718C-5681-47D1-9A57-A6215483AD81}"/>
    <cellStyle name="20% - Accent5 18 2" xfId="183" xr:uid="{EF71E4BC-9E3C-4A2E-AA9E-C43D533052B3}"/>
    <cellStyle name="20% - Accent5 19" xfId="184" xr:uid="{C75C6119-4070-45B6-8284-ED4A1D73A043}"/>
    <cellStyle name="20% - Accent5 2" xfId="185" xr:uid="{D0688F44-2967-4FCD-B366-315D0C0AD945}"/>
    <cellStyle name="20% - Accent5 2 2" xfId="186" xr:uid="{B75B0BE4-3F5D-4A5C-BEE9-6C61DD6DAA5B}"/>
    <cellStyle name="20% - Accent5 20" xfId="187" xr:uid="{A589B174-6D96-4F8E-945C-FAA70ACC1E99}"/>
    <cellStyle name="20% - Accent5 21" xfId="188" xr:uid="{09608AE6-4391-4C1C-87E3-653D008C49E1}"/>
    <cellStyle name="20% - Accent5 22" xfId="189" xr:uid="{AD47AEB7-41ED-4678-9384-A59218C9DE84}"/>
    <cellStyle name="20% - Accent5 23" xfId="190" xr:uid="{FA86F97B-B9A6-49A4-BEF7-F9C59DD17396}"/>
    <cellStyle name="20% - Accent5 24" xfId="191" xr:uid="{A08B1742-E363-470D-B85E-26E28FACEC49}"/>
    <cellStyle name="20% - Accent5 3" xfId="192" xr:uid="{D390BF6F-4049-42CF-B209-1272547E8FF3}"/>
    <cellStyle name="20% - Accent5 3 2" xfId="193" xr:uid="{80392C07-58CA-4CCE-B695-CDFC553236C2}"/>
    <cellStyle name="20% - Accent5 4" xfId="194" xr:uid="{189FB63E-3A23-4E44-BE89-A34A596D0B30}"/>
    <cellStyle name="20% - Accent5 4 2" xfId="195" xr:uid="{3B543BD1-58E5-4C8D-B4EC-E272F54F39B2}"/>
    <cellStyle name="20% - Accent5 5" xfId="196" xr:uid="{869DD9E3-33F8-419A-B704-F8BE73EF06A5}"/>
    <cellStyle name="20% - Accent5 5 2" xfId="197" xr:uid="{10DCBD4E-E9D8-44D6-8990-133214149A0E}"/>
    <cellStyle name="20% - Accent5 6" xfId="198" xr:uid="{5BBDAC32-BF10-44D6-A497-44CB0381E6E4}"/>
    <cellStyle name="20% - Accent5 6 2" xfId="199" xr:uid="{F33A9473-9C7C-445B-AB45-6C074DA03F5C}"/>
    <cellStyle name="20% - Accent5 7" xfId="200" xr:uid="{36C9F664-1284-4E12-A4D4-56436964217C}"/>
    <cellStyle name="20% - Accent5 7 2" xfId="201" xr:uid="{CDDE247C-73AA-46FE-BC08-022081BC7A41}"/>
    <cellStyle name="20% - Accent5 8" xfId="202" xr:uid="{E37623B2-72EF-4ED3-BBBE-42DC61E680D9}"/>
    <cellStyle name="20% - Accent5 8 2" xfId="203" xr:uid="{10E2D5CC-5727-4663-95F8-6675E151541C}"/>
    <cellStyle name="20% - Accent5 9" xfId="204" xr:uid="{FAB6BB01-A79A-4846-A547-5761B8B4057C}"/>
    <cellStyle name="20% - Accent5 9 2" xfId="205" xr:uid="{44088D12-9E42-41EA-A031-1ABD246FB8AD}"/>
    <cellStyle name="20% - Accent6 10" xfId="206" xr:uid="{65DAA3B6-DB68-4E4A-BDCD-925E0B09FD83}"/>
    <cellStyle name="20% - Accent6 10 2" xfId="207" xr:uid="{1545A114-FED1-4D72-9FB4-5D3DF10E5480}"/>
    <cellStyle name="20% - Accent6 11" xfId="208" xr:uid="{A18E3146-6D3A-42CC-A3CA-9C18A0EC415D}"/>
    <cellStyle name="20% - Accent6 11 2" xfId="209" xr:uid="{6F74EC0A-F307-48AD-88C0-0FE798662AFB}"/>
    <cellStyle name="20% - Accent6 12" xfId="210" xr:uid="{564A6BF9-0B2B-4465-96C3-2ECEE7F34BCA}"/>
    <cellStyle name="20% - Accent6 12 2" xfId="211" xr:uid="{7F9C4AE6-EC96-4018-823D-915728AA4E30}"/>
    <cellStyle name="20% - Accent6 13" xfId="212" xr:uid="{B976C87D-C19D-42AF-9C83-B542974E7B6A}"/>
    <cellStyle name="20% - Accent6 13 2" xfId="213" xr:uid="{4C9DED8B-5A73-4EB2-8965-D16B212B3041}"/>
    <cellStyle name="20% - Accent6 14" xfId="214" xr:uid="{8F64C700-839F-4B40-9497-C4E56839A572}"/>
    <cellStyle name="20% - Accent6 14 2" xfId="215" xr:uid="{C81AD4B6-83CD-4991-9D3F-F74B641FEE2A}"/>
    <cellStyle name="20% - Accent6 15" xfId="216" xr:uid="{EA9FD3ED-E221-497B-A0B9-3985DE2CBFB2}"/>
    <cellStyle name="20% - Accent6 15 2" xfId="217" xr:uid="{B95E0306-940A-4974-A535-A99CF80B430C}"/>
    <cellStyle name="20% - Accent6 16" xfId="218" xr:uid="{BF076DBF-FDA3-4245-8FDF-4BB3C52D52AB}"/>
    <cellStyle name="20% - Accent6 16 2" xfId="219" xr:uid="{4FBCBB4E-E202-4324-9BD6-18BA45C6335A}"/>
    <cellStyle name="20% - Accent6 17" xfId="220" xr:uid="{6FB11F0D-7CE5-4E8B-A419-D1F84BF53849}"/>
    <cellStyle name="20% - Accent6 17 2" xfId="221" xr:uid="{97305BEB-5CAF-4C2D-B53B-8EA3142668E6}"/>
    <cellStyle name="20% - Accent6 18" xfId="222" xr:uid="{3429ABF4-4CBB-4F63-BD2E-F1B6D0F1964D}"/>
    <cellStyle name="20% - Accent6 18 2" xfId="223" xr:uid="{1E76C5F4-DE72-4B27-843F-BB163F289957}"/>
    <cellStyle name="20% - Accent6 19" xfId="224" xr:uid="{1D654E16-07FD-4F33-BA74-BDD3116A6C9E}"/>
    <cellStyle name="20% - Accent6 2" xfId="225" xr:uid="{5274B527-46A0-403E-9411-25A998F68801}"/>
    <cellStyle name="20% - Accent6 2 2" xfId="226" xr:uid="{30398CC6-929A-475B-8EA0-B9C93CF23900}"/>
    <cellStyle name="20% - Accent6 20" xfId="227" xr:uid="{8EA521BF-B4F6-4FF3-A926-CBB304C036A3}"/>
    <cellStyle name="20% - Accent6 21" xfId="228" xr:uid="{70E35F95-F3CC-44EB-AC3F-71454E7AFE25}"/>
    <cellStyle name="20% - Accent6 22" xfId="229" xr:uid="{4BA42BE5-37FF-422E-8559-6834055375DE}"/>
    <cellStyle name="20% - Accent6 23" xfId="230" xr:uid="{E7B69F34-B831-4EEE-B099-0A15F26AA190}"/>
    <cellStyle name="20% - Accent6 24" xfId="231" xr:uid="{721F8160-9734-436A-A668-6035EDAB2F50}"/>
    <cellStyle name="20% - Accent6 3" xfId="232" xr:uid="{A8C2A93B-3E50-4142-8AC9-C5944A6B3C4E}"/>
    <cellStyle name="20% - Accent6 3 2" xfId="233" xr:uid="{03FE052B-0FA7-451A-AFE2-9F98569B1F40}"/>
    <cellStyle name="20% - Accent6 4" xfId="234" xr:uid="{9FD6958F-7D1C-4F88-A4E3-82FFC80829F5}"/>
    <cellStyle name="20% - Accent6 4 2" xfId="235" xr:uid="{74354952-83A8-4F8F-82EF-D3C4C00AF52B}"/>
    <cellStyle name="20% - Accent6 5" xfId="236" xr:uid="{571F1130-D9D9-46A4-969D-0B29F6CF695D}"/>
    <cellStyle name="20% - Accent6 5 2" xfId="237" xr:uid="{5D3E0B46-C056-491A-A5CD-DEF7FC199B9F}"/>
    <cellStyle name="20% - Accent6 6" xfId="238" xr:uid="{FFB9FD92-39D4-40BF-A52F-20AA11B8491D}"/>
    <cellStyle name="20% - Accent6 6 2" xfId="239" xr:uid="{E7534946-F2EC-4E5D-BBC8-913257522DED}"/>
    <cellStyle name="20% - Accent6 7" xfId="240" xr:uid="{3CC7411E-62CB-4CA8-967B-F45D6C198597}"/>
    <cellStyle name="20% - Accent6 7 2" xfId="241" xr:uid="{A5C5374B-049D-431A-87E1-839143AAFC85}"/>
    <cellStyle name="20% - Accent6 8" xfId="242" xr:uid="{AB8B4EF5-0144-4C85-BB26-065717661EDE}"/>
    <cellStyle name="20% - Accent6 8 2" xfId="243" xr:uid="{1A4CEF91-65F6-43FC-A3C6-5D0AADA4BFB2}"/>
    <cellStyle name="20% - Accent6 9" xfId="244" xr:uid="{8753B835-3542-49FD-8D64-20D4C7D53CCA}"/>
    <cellStyle name="20% - Accent6 9 2" xfId="245" xr:uid="{078F4067-B324-40FD-9053-847F20DAF2F5}"/>
    <cellStyle name="40% - Accent1 10" xfId="246" xr:uid="{5C62F85B-90AD-4317-BC40-7AEBA41DBADD}"/>
    <cellStyle name="40% - Accent1 10 2" xfId="247" xr:uid="{7CA2AB0E-EECB-43C5-8081-453D839FD87C}"/>
    <cellStyle name="40% - Accent1 11" xfId="248" xr:uid="{52838730-9D4C-46CC-9AA2-A0A43035F1A8}"/>
    <cellStyle name="40% - Accent1 11 2" xfId="249" xr:uid="{2B8BA46D-B9CC-4A71-8235-450514347988}"/>
    <cellStyle name="40% - Accent1 12" xfId="250" xr:uid="{2078B4BF-C6EB-49F9-85AB-EB11B49CD38D}"/>
    <cellStyle name="40% - Accent1 12 2" xfId="251" xr:uid="{7D3EBD8E-1FCA-4C00-85FA-D50FC6E88166}"/>
    <cellStyle name="40% - Accent1 13" xfId="252" xr:uid="{588569AC-6F64-4D26-96C7-1FBC26EF6A73}"/>
    <cellStyle name="40% - Accent1 13 2" xfId="253" xr:uid="{B77B540E-FCBB-47BC-8D74-A4419D3881E3}"/>
    <cellStyle name="40% - Accent1 14" xfId="254" xr:uid="{0E815A93-EBA3-4241-98F1-08ABDFBAB579}"/>
    <cellStyle name="40% - Accent1 14 2" xfId="255" xr:uid="{DA361612-D1AD-4211-B237-B33673E541AC}"/>
    <cellStyle name="40% - Accent1 15" xfId="256" xr:uid="{7223A0D6-3765-40DA-B691-F84E7A41D385}"/>
    <cellStyle name="40% - Accent1 15 2" xfId="257" xr:uid="{DD158F85-50C7-4697-BCC5-07AF24B6520F}"/>
    <cellStyle name="40% - Accent1 16" xfId="258" xr:uid="{D6929337-F8AF-4330-B10F-65B84E075408}"/>
    <cellStyle name="40% - Accent1 16 2" xfId="259" xr:uid="{FD90AD53-4174-4CEB-B2C3-E01CF6BD3CAC}"/>
    <cellStyle name="40% - Accent1 17" xfId="260" xr:uid="{DF4DDF9D-7C5D-4C7E-A569-EA7158628AA2}"/>
    <cellStyle name="40% - Accent1 17 2" xfId="261" xr:uid="{44B7B3EE-06B3-4B50-B018-628F300A74E6}"/>
    <cellStyle name="40% - Accent1 18" xfId="262" xr:uid="{EBE9D80A-6C50-4326-9DA2-26C35080D574}"/>
    <cellStyle name="40% - Accent1 18 2" xfId="263" xr:uid="{732A7698-4FC1-4D7D-B389-AFE5400A44E5}"/>
    <cellStyle name="40% - Accent1 19" xfId="264" xr:uid="{85F0AE05-CE68-4B98-BABB-D3D2EA61649B}"/>
    <cellStyle name="40% - Accent1 2" xfId="265" xr:uid="{42299714-1363-43F5-9A4A-520BF859CE59}"/>
    <cellStyle name="40% - Accent1 2 2" xfId="266" xr:uid="{25775C76-213E-43F6-93E5-E6A534EA166D}"/>
    <cellStyle name="40% - Accent1 20" xfId="267" xr:uid="{FC9E074E-4D87-4113-BABD-AD5B4B6E0A05}"/>
    <cellStyle name="40% - Accent1 21" xfId="268" xr:uid="{1BD8D03A-DC56-4E09-82F9-DA84B6DA760D}"/>
    <cellStyle name="40% - Accent1 22" xfId="269" xr:uid="{8FBAEF12-C4C0-4AAE-988E-1EAB18B4F8E4}"/>
    <cellStyle name="40% - Accent1 23" xfId="270" xr:uid="{3C29A4F2-1D98-4FF4-B56F-DB84E1B2CBE7}"/>
    <cellStyle name="40% - Accent1 24" xfId="271" xr:uid="{A8DD6EA4-A6D6-40E2-9588-7FD90CB2F29C}"/>
    <cellStyle name="40% - Accent1 3" xfId="272" xr:uid="{0CEFBB9B-5CC3-4230-A191-D37E4BD84933}"/>
    <cellStyle name="40% - Accent1 3 2" xfId="273" xr:uid="{D690DF1D-72C8-4F9F-BFD1-8313743338AE}"/>
    <cellStyle name="40% - Accent1 4" xfId="274" xr:uid="{6889E981-A9DC-4A14-A3FF-15232804E680}"/>
    <cellStyle name="40% - Accent1 4 2" xfId="275" xr:uid="{FA7F99C7-1AD0-4920-9DBA-466A83EBAA94}"/>
    <cellStyle name="40% - Accent1 5" xfId="276" xr:uid="{C17D9258-185B-4FFB-AD96-CED97D8E8219}"/>
    <cellStyle name="40% - Accent1 5 2" xfId="277" xr:uid="{0CEFF82D-7542-4661-B95B-C9C5E2508396}"/>
    <cellStyle name="40% - Accent1 6" xfId="278" xr:uid="{D736FE83-CEAE-4325-A7A0-9DC9D75263F3}"/>
    <cellStyle name="40% - Accent1 6 2" xfId="279" xr:uid="{ACEE137D-C41B-4060-864B-8FE0181B9F50}"/>
    <cellStyle name="40% - Accent1 7" xfId="280" xr:uid="{A34A48A4-1712-4429-BEE2-5FCC930F5B6F}"/>
    <cellStyle name="40% - Accent1 7 2" xfId="281" xr:uid="{0BB70366-122B-4454-BF84-E477A9FEB1C7}"/>
    <cellStyle name="40% - Accent1 8" xfId="282" xr:uid="{E1A4D7A6-6AE2-4A4D-9F26-6F1C4EE332F9}"/>
    <cellStyle name="40% - Accent1 8 2" xfId="283" xr:uid="{6ACD97BB-B3EC-4DE6-89A1-3DDE864C03B5}"/>
    <cellStyle name="40% - Accent1 9" xfId="284" xr:uid="{3256B986-BAF8-4499-87AD-B34701045400}"/>
    <cellStyle name="40% - Accent1 9 2" xfId="285" xr:uid="{D1D3D70A-D7DF-4213-A71F-61DB850E06E9}"/>
    <cellStyle name="40% - Accent2 10" xfId="286" xr:uid="{6E4AD97B-63A8-49D1-8535-E9E1B2BCF598}"/>
    <cellStyle name="40% - Accent2 10 2" xfId="287" xr:uid="{8450B532-C222-4BCD-93E3-888B7EDE8411}"/>
    <cellStyle name="40% - Accent2 11" xfId="288" xr:uid="{2F3976CC-D7D9-4E85-A772-9763B638037D}"/>
    <cellStyle name="40% - Accent2 11 2" xfId="289" xr:uid="{A106DC08-AB5D-43B2-939D-7B9941B3C8FB}"/>
    <cellStyle name="40% - Accent2 12" xfId="290" xr:uid="{9853302B-68FE-4E9E-B7F0-4A07688FEF0C}"/>
    <cellStyle name="40% - Accent2 12 2" xfId="291" xr:uid="{474541EB-E77A-4C49-8C36-8B4E431ADAA7}"/>
    <cellStyle name="40% - Accent2 13" xfId="292" xr:uid="{4DF54429-5A85-43AC-9F99-14DFFEDD5938}"/>
    <cellStyle name="40% - Accent2 13 2" xfId="293" xr:uid="{34C965C0-0AE2-4EE1-AA72-6DACD59DF840}"/>
    <cellStyle name="40% - Accent2 14" xfId="294" xr:uid="{A6ED56FC-DB2E-4084-98AA-2058EF7FB9AD}"/>
    <cellStyle name="40% - Accent2 14 2" xfId="295" xr:uid="{CA255BD0-738A-4F18-91C8-B3CD4FBBD766}"/>
    <cellStyle name="40% - Accent2 15" xfId="296" xr:uid="{EA9F3890-28D1-45A4-B4F0-125DECE98AFD}"/>
    <cellStyle name="40% - Accent2 15 2" xfId="297" xr:uid="{29EB3D37-6FFA-461D-AC99-E188D01D77CB}"/>
    <cellStyle name="40% - Accent2 16" xfId="298" xr:uid="{1E638AB2-FB9A-4D01-8FE6-EEF69742D1C4}"/>
    <cellStyle name="40% - Accent2 16 2" xfId="299" xr:uid="{2BFFD40F-1369-40A1-8943-9A7B43A3BBA9}"/>
    <cellStyle name="40% - Accent2 17" xfId="300" xr:uid="{95C4F661-458C-4637-8053-FDF9D3F9B386}"/>
    <cellStyle name="40% - Accent2 17 2" xfId="301" xr:uid="{2024A10A-B598-4ACD-AFDA-38A2DDFB0389}"/>
    <cellStyle name="40% - Accent2 18" xfId="302" xr:uid="{94782734-41F6-46B9-B44E-389E8EA799DF}"/>
    <cellStyle name="40% - Accent2 18 2" xfId="303" xr:uid="{FB2D2CA2-A174-413A-9298-E7026E8D70FC}"/>
    <cellStyle name="40% - Accent2 19" xfId="304" xr:uid="{B407DE7C-1C0B-4FC9-88A0-4DE487A1B791}"/>
    <cellStyle name="40% - Accent2 2" xfId="305" xr:uid="{3E4EE115-E52A-4CA9-A99F-C33FCB9BE38B}"/>
    <cellStyle name="40% - Accent2 2 2" xfId="306" xr:uid="{5DD24C5F-754B-419E-9162-CCCB08747C20}"/>
    <cellStyle name="40% - Accent2 20" xfId="307" xr:uid="{8D118D96-7D80-4D32-8D91-4DF110BFCB0B}"/>
    <cellStyle name="40% - Accent2 21" xfId="308" xr:uid="{14B58E56-0E51-4DE4-9914-324029F2CAF9}"/>
    <cellStyle name="40% - Accent2 22" xfId="309" xr:uid="{3F2C10F0-D195-4940-A2FE-9392A3268A72}"/>
    <cellStyle name="40% - Accent2 23" xfId="310" xr:uid="{878E3101-109D-4C87-A060-11E2A1A3D38D}"/>
    <cellStyle name="40% - Accent2 24" xfId="311" xr:uid="{D64D9571-FEA7-42BE-BAB3-C94D821A8547}"/>
    <cellStyle name="40% - Accent2 3" xfId="312" xr:uid="{0D56D623-9EEB-45EE-8A0D-EEB9479CE534}"/>
    <cellStyle name="40% - Accent2 3 2" xfId="313" xr:uid="{C96D2940-E669-492B-9B9D-7C085CFCF8F0}"/>
    <cellStyle name="40% - Accent2 4" xfId="314" xr:uid="{F6296911-7591-470E-B7FC-62EA73710FEB}"/>
    <cellStyle name="40% - Accent2 4 2" xfId="315" xr:uid="{7A4EC134-3F84-4313-A45E-6956311ED5BC}"/>
    <cellStyle name="40% - Accent2 5" xfId="316" xr:uid="{704459F0-274C-4D88-9172-4956BF0B74E3}"/>
    <cellStyle name="40% - Accent2 5 2" xfId="317" xr:uid="{326F6D18-E9F5-4040-9A34-FC8E7B0FCFCB}"/>
    <cellStyle name="40% - Accent2 6" xfId="318" xr:uid="{856D7A31-D98B-454C-8684-51B7C4238E82}"/>
    <cellStyle name="40% - Accent2 6 2" xfId="319" xr:uid="{DF2EDCA2-9B8B-4583-A04A-599359A95A74}"/>
    <cellStyle name="40% - Accent2 7" xfId="320" xr:uid="{F60A7F9D-12ED-4F2A-90C8-658CEDF32FE4}"/>
    <cellStyle name="40% - Accent2 7 2" xfId="321" xr:uid="{7326A646-990B-4C33-9BA9-79E394D5C721}"/>
    <cellStyle name="40% - Accent2 8" xfId="322" xr:uid="{4427D179-F6A4-4EF2-9133-227AA92CEF8D}"/>
    <cellStyle name="40% - Accent2 8 2" xfId="323" xr:uid="{E54FF7CF-7CD9-4325-929B-78DBE7562F37}"/>
    <cellStyle name="40% - Accent2 9" xfId="324" xr:uid="{E9C6F0EC-B326-4BC3-8977-FFE0C40F08E9}"/>
    <cellStyle name="40% - Accent2 9 2" xfId="325" xr:uid="{1CC7A18C-5388-46FF-B744-E84FDEFAB3A3}"/>
    <cellStyle name="40% - Accent3 10" xfId="326" xr:uid="{0B615779-F8AD-4376-8AFC-22DE7BB42CEA}"/>
    <cellStyle name="40% - Accent3 10 2" xfId="327" xr:uid="{25377DB4-DE2A-44EC-A0DF-6D8BB90C4CEA}"/>
    <cellStyle name="40% - Accent3 11" xfId="328" xr:uid="{4F31ECA8-84E9-44C6-BE82-4CA2CB9CF2DD}"/>
    <cellStyle name="40% - Accent3 11 2" xfId="329" xr:uid="{5953EA30-BC11-4067-9974-8FC2F6C06B87}"/>
    <cellStyle name="40% - Accent3 12" xfId="330" xr:uid="{BADC88ED-DD05-4FF1-BF60-7A17898675B8}"/>
    <cellStyle name="40% - Accent3 12 2" xfId="331" xr:uid="{EAA116B8-DE49-4290-BDED-09E22F659EFF}"/>
    <cellStyle name="40% - Accent3 13" xfId="332" xr:uid="{5A510C10-AA8D-4050-8795-982F4F45B3FA}"/>
    <cellStyle name="40% - Accent3 13 2" xfId="333" xr:uid="{83D16049-C9E4-459F-940A-8E5741C716DE}"/>
    <cellStyle name="40% - Accent3 14" xfId="334" xr:uid="{2F3289E2-ABD8-4887-85B9-0101A15452B5}"/>
    <cellStyle name="40% - Accent3 14 2" xfId="335" xr:uid="{E1E98BA9-01D8-4B99-B080-BE253C2346F9}"/>
    <cellStyle name="40% - Accent3 15" xfId="336" xr:uid="{09962D60-C11B-4365-B5EA-993CA4815957}"/>
    <cellStyle name="40% - Accent3 15 2" xfId="337" xr:uid="{F215A911-3DC6-48AB-AD71-B9D7B48CA578}"/>
    <cellStyle name="40% - Accent3 16" xfId="338" xr:uid="{64905343-8653-4F4E-9FCF-B186B109A203}"/>
    <cellStyle name="40% - Accent3 16 2" xfId="339" xr:uid="{8D45013B-02BC-4D3B-82B9-07B60A082286}"/>
    <cellStyle name="40% - Accent3 17" xfId="340" xr:uid="{0C93520F-2919-4E54-A39A-721E83BBC54D}"/>
    <cellStyle name="40% - Accent3 17 2" xfId="341" xr:uid="{F76EEC84-3A61-4DA4-B41B-A5D48F8E102F}"/>
    <cellStyle name="40% - Accent3 18" xfId="342" xr:uid="{C1015039-3C43-4094-984B-0A39ED744CE0}"/>
    <cellStyle name="40% - Accent3 18 2" xfId="343" xr:uid="{9520C522-7832-4D17-B0E7-FBB2FF7B732C}"/>
    <cellStyle name="40% - Accent3 19" xfId="344" xr:uid="{80621BFB-C2D5-4A21-B9E8-F0949510E543}"/>
    <cellStyle name="40% - Accent3 2" xfId="345" xr:uid="{C93AE8A2-C4F3-438F-9D7F-9CCAA695BDBF}"/>
    <cellStyle name="40% - Accent3 2 2" xfId="346" xr:uid="{BFCDC12F-2C2A-4303-AB0B-776AC4B91B7B}"/>
    <cellStyle name="40% - Accent3 20" xfId="347" xr:uid="{7275266F-1855-4BCC-B05A-E72475295410}"/>
    <cellStyle name="40% - Accent3 21" xfId="348" xr:uid="{706CBDC9-0F69-4261-9339-BDEC9CF92A6A}"/>
    <cellStyle name="40% - Accent3 22" xfId="349" xr:uid="{A37C8FE3-133F-4BB9-94D3-3305DF854A90}"/>
    <cellStyle name="40% - Accent3 23" xfId="350" xr:uid="{EE6FF9AF-39BC-4887-830E-3BC1FC631BC7}"/>
    <cellStyle name="40% - Accent3 24" xfId="351" xr:uid="{22C9A016-B231-4038-AD0A-A88AC94CFE77}"/>
    <cellStyle name="40% - Accent3 3" xfId="352" xr:uid="{D92931C4-B149-4D01-9788-4E5DCB49B1AB}"/>
    <cellStyle name="40% - Accent3 3 2" xfId="353" xr:uid="{D4346B20-B29C-47E2-B275-123D69C928D5}"/>
    <cellStyle name="40% - Accent3 4" xfId="354" xr:uid="{DA3BE654-8E8E-473C-9C0C-C48B91129688}"/>
    <cellStyle name="40% - Accent3 4 2" xfId="355" xr:uid="{24DD9230-98F2-4F21-A859-A06AE2C48336}"/>
    <cellStyle name="40% - Accent3 5" xfId="356" xr:uid="{8A3BFC74-3B0A-4C4C-B9B1-B32E5CBC035B}"/>
    <cellStyle name="40% - Accent3 5 2" xfId="357" xr:uid="{696E93DC-788A-4AFA-84E0-8C96629F6AE2}"/>
    <cellStyle name="40% - Accent3 6" xfId="358" xr:uid="{60093774-0461-4A7B-8363-4BE88A39106A}"/>
    <cellStyle name="40% - Accent3 6 2" xfId="359" xr:uid="{1041A6FC-7222-4888-94C4-627CC6142FC5}"/>
    <cellStyle name="40% - Accent3 7" xfId="360" xr:uid="{D7E96C00-7B16-4096-948B-5B8D26F183BE}"/>
    <cellStyle name="40% - Accent3 7 2" xfId="361" xr:uid="{E412C41C-DA9C-4390-A57D-2B4AC02D8A26}"/>
    <cellStyle name="40% - Accent3 8" xfId="362" xr:uid="{EA10E52B-DE72-4F54-B536-8881D47BA0ED}"/>
    <cellStyle name="40% - Accent3 8 2" xfId="363" xr:uid="{1CAA45EC-B58A-4109-80F8-74F937F9E40E}"/>
    <cellStyle name="40% - Accent3 9" xfId="364" xr:uid="{1B5219A1-F17A-4435-8D6C-ABC545846EC4}"/>
    <cellStyle name="40% - Accent3 9 2" xfId="365" xr:uid="{059EBD94-6DA5-4569-97D6-F4F3A567EE14}"/>
    <cellStyle name="40% - Accent4 10" xfId="366" xr:uid="{338F7321-3C5C-4EE1-AC5F-63A3E1A5B2EA}"/>
    <cellStyle name="40% - Accent4 10 2" xfId="367" xr:uid="{C2A17EE1-3432-4B61-B756-BC0FBBBB4975}"/>
    <cellStyle name="40% - Accent4 11" xfId="368" xr:uid="{B4E12CB4-B8BF-44B9-9B52-D65E13AB2622}"/>
    <cellStyle name="40% - Accent4 11 2" xfId="369" xr:uid="{239A4FD2-93E3-4447-9FE8-BACB3283630E}"/>
    <cellStyle name="40% - Accent4 12" xfId="370" xr:uid="{3A28D94A-391F-46A4-8B92-101D7EA0636B}"/>
    <cellStyle name="40% - Accent4 12 2" xfId="371" xr:uid="{8D4FE099-F9D0-4C78-ADEA-9AC285B5D5E9}"/>
    <cellStyle name="40% - Accent4 13" xfId="372" xr:uid="{4727F88D-2CD1-4352-82E4-AD93E0A7576B}"/>
    <cellStyle name="40% - Accent4 13 2" xfId="373" xr:uid="{62028CCF-2277-407A-969A-EAB12B716964}"/>
    <cellStyle name="40% - Accent4 14" xfId="374" xr:uid="{94FD802A-3746-40B2-80C1-14501B2A5704}"/>
    <cellStyle name="40% - Accent4 14 2" xfId="375" xr:uid="{D053F7DD-8DC8-49CB-9E39-CCF559206EAD}"/>
    <cellStyle name="40% - Accent4 15" xfId="376" xr:uid="{0C222DCC-6A3C-4B74-9AA8-6978F41D0C6F}"/>
    <cellStyle name="40% - Accent4 15 2" xfId="377" xr:uid="{A57EC4BD-4981-4809-B454-45B97753A6E7}"/>
    <cellStyle name="40% - Accent4 16" xfId="378" xr:uid="{2CA52AA4-DB58-4B19-B459-3D8C7BE8C667}"/>
    <cellStyle name="40% - Accent4 16 2" xfId="379" xr:uid="{12E1DB08-4058-4741-9A11-3AE8ABC1C230}"/>
    <cellStyle name="40% - Accent4 17" xfId="380" xr:uid="{E31A2EF5-D55F-451E-9523-C1FE2F395562}"/>
    <cellStyle name="40% - Accent4 17 2" xfId="381" xr:uid="{A5AD4425-F013-48A2-8A92-14DFCD309748}"/>
    <cellStyle name="40% - Accent4 18" xfId="382" xr:uid="{31534367-58C8-46B5-94AF-D47DCE6804B9}"/>
    <cellStyle name="40% - Accent4 18 2" xfId="383" xr:uid="{64F8BE64-0376-4DE5-9AF5-C199178D7288}"/>
    <cellStyle name="40% - Accent4 19" xfId="384" xr:uid="{30E8A14E-3542-4AD5-A172-568A363B7805}"/>
    <cellStyle name="40% - Accent4 2" xfId="385" xr:uid="{6B404D4F-5BF6-4276-B1FF-4C4C9953E0D2}"/>
    <cellStyle name="40% - Accent4 2 2" xfId="386" xr:uid="{6FAEEC36-EDA3-4D6D-BD62-F7C71AF5C1F1}"/>
    <cellStyle name="40% - Accent4 20" xfId="387" xr:uid="{7F59C864-8073-4B4A-9803-0CC806571265}"/>
    <cellStyle name="40% - Accent4 21" xfId="388" xr:uid="{C228BE27-D495-46A1-9D60-6E92CCA50EE1}"/>
    <cellStyle name="40% - Accent4 22" xfId="389" xr:uid="{F8FCD8E1-BD25-41E9-AA1E-022AF6D5DAC8}"/>
    <cellStyle name="40% - Accent4 23" xfId="390" xr:uid="{FA73F22B-96D4-44A0-B199-6551069D7EC3}"/>
    <cellStyle name="40% - Accent4 24" xfId="391" xr:uid="{D8B2FB76-39DF-4E30-A465-2D413F61C43C}"/>
    <cellStyle name="40% - Accent4 3" xfId="392" xr:uid="{3CF1A16C-A2D4-4521-AC04-99B8EC2B15E0}"/>
    <cellStyle name="40% - Accent4 3 2" xfId="393" xr:uid="{FD22F563-CC12-43C1-A09F-D901F8E475A8}"/>
    <cellStyle name="40% - Accent4 4" xfId="394" xr:uid="{4DA551C9-C2CD-4C00-B598-15E7BB7DDA21}"/>
    <cellStyle name="40% - Accent4 4 2" xfId="395" xr:uid="{14073F67-3F63-4A56-A7E8-7A7D3F95E003}"/>
    <cellStyle name="40% - Accent4 5" xfId="396" xr:uid="{78CB3EB2-9F9A-42FD-BBB5-0F03A4AFF7A6}"/>
    <cellStyle name="40% - Accent4 5 2" xfId="397" xr:uid="{B907EF69-900B-4266-BF82-EFBE2BDC9C04}"/>
    <cellStyle name="40% - Accent4 6" xfId="398" xr:uid="{5AAF3114-6D4F-4B4C-9DFA-079AC193F2BF}"/>
    <cellStyle name="40% - Accent4 6 2" xfId="399" xr:uid="{2D58B20F-FF4D-42D0-B422-8654C00D1B29}"/>
    <cellStyle name="40% - Accent4 7" xfId="400" xr:uid="{CA9007FF-68BC-45AB-B434-2BF5016BE121}"/>
    <cellStyle name="40% - Accent4 7 2" xfId="401" xr:uid="{5F19A2DE-86A9-4B22-8236-50D267546F3C}"/>
    <cellStyle name="40% - Accent4 8" xfId="402" xr:uid="{81B580EC-D7C0-42BE-A098-01124545A904}"/>
    <cellStyle name="40% - Accent4 8 2" xfId="403" xr:uid="{6CCAE8CE-7F9F-4077-981D-2B4BC7EA8DF9}"/>
    <cellStyle name="40% - Accent4 9" xfId="404" xr:uid="{C6F0943A-743B-480A-90BB-18855603D59E}"/>
    <cellStyle name="40% - Accent4 9 2" xfId="405" xr:uid="{217A66B0-C607-41BB-8444-A2D4C36731AB}"/>
    <cellStyle name="40% - Accent5 10" xfId="406" xr:uid="{7736C543-B358-43D6-A7B6-FC1FB82B98C7}"/>
    <cellStyle name="40% - Accent5 10 2" xfId="407" xr:uid="{689C8B13-173E-41C6-B0AB-37B5A1546B37}"/>
    <cellStyle name="40% - Accent5 11" xfId="408" xr:uid="{E72E4852-777A-411A-8856-4177D5DB22D9}"/>
    <cellStyle name="40% - Accent5 11 2" xfId="409" xr:uid="{E7F557A7-3A90-42EF-9726-7B48EAEC27EE}"/>
    <cellStyle name="40% - Accent5 12" xfId="410" xr:uid="{087E5BF2-85DD-45C6-87D1-6225D915E497}"/>
    <cellStyle name="40% - Accent5 12 2" xfId="411" xr:uid="{EB1DE0DF-67F3-4404-874E-709F902D6303}"/>
    <cellStyle name="40% - Accent5 13" xfId="412" xr:uid="{9E3EC6B9-4524-4EA7-B76C-09EE995025B0}"/>
    <cellStyle name="40% - Accent5 13 2" xfId="413" xr:uid="{8A5570EE-4D64-40A6-B7FF-B7FE68EA9389}"/>
    <cellStyle name="40% - Accent5 14" xfId="414" xr:uid="{12D6BBD6-DB18-4D40-8039-76170CC9C887}"/>
    <cellStyle name="40% - Accent5 14 2" xfId="415" xr:uid="{0782545B-1F98-4776-A266-29FFE91C6482}"/>
    <cellStyle name="40% - Accent5 15" xfId="416" xr:uid="{68FD3DDC-232C-41D5-8814-54EADA77F166}"/>
    <cellStyle name="40% - Accent5 15 2" xfId="417" xr:uid="{F9B0FD7B-D4B6-4A5B-BA65-A3708F695FDE}"/>
    <cellStyle name="40% - Accent5 16" xfId="418" xr:uid="{EB4D1946-FA8C-41B7-9FD5-AFFB417B6586}"/>
    <cellStyle name="40% - Accent5 16 2" xfId="419" xr:uid="{4A69CA2C-787F-4169-BB80-32D379B41429}"/>
    <cellStyle name="40% - Accent5 17" xfId="420" xr:uid="{3E646ED5-FBD5-4183-BFD5-65CAE959E43C}"/>
    <cellStyle name="40% - Accent5 17 2" xfId="421" xr:uid="{3C856D0F-9331-4EF6-9D64-B20F8AA370C7}"/>
    <cellStyle name="40% - Accent5 18" xfId="422" xr:uid="{0FB97DB8-2826-4EAB-A836-4A4F1F15195B}"/>
    <cellStyle name="40% - Accent5 18 2" xfId="423" xr:uid="{C1057505-D236-4BB4-A9BA-45137F5443B2}"/>
    <cellStyle name="40% - Accent5 19" xfId="424" xr:uid="{597BB166-2442-4D00-9587-CB8CDF1418A9}"/>
    <cellStyle name="40% - Accent5 2" xfId="425" xr:uid="{72D7C545-F5D8-4290-BB07-BB076F79E518}"/>
    <cellStyle name="40% - Accent5 2 2" xfId="426" xr:uid="{502EDC1F-1852-4432-B91A-840D0681E583}"/>
    <cellStyle name="40% - Accent5 20" xfId="427" xr:uid="{91A2BF75-5054-41CA-B224-996EE309F300}"/>
    <cellStyle name="40% - Accent5 21" xfId="428" xr:uid="{B5FEA600-4AB4-43FF-A6D7-F376D1A957BF}"/>
    <cellStyle name="40% - Accent5 22" xfId="429" xr:uid="{2F9076B9-15DD-46B9-AE12-B3C60E40D4DD}"/>
    <cellStyle name="40% - Accent5 23" xfId="430" xr:uid="{26AC7432-328A-447B-8975-0BDFBB43866D}"/>
    <cellStyle name="40% - Accent5 24" xfId="431" xr:uid="{495C41ED-0E75-49B2-BBCD-52E82B038018}"/>
    <cellStyle name="40% - Accent5 3" xfId="432" xr:uid="{28B64738-1E04-4775-AFCD-63265C39D31C}"/>
    <cellStyle name="40% - Accent5 3 2" xfId="433" xr:uid="{61205D25-CFBB-49D2-9ECA-E2269D572A1C}"/>
    <cellStyle name="40% - Accent5 4" xfId="434" xr:uid="{F5C85FBF-9BDB-42E4-B4A0-C17D88F8C32C}"/>
    <cellStyle name="40% - Accent5 4 2" xfId="435" xr:uid="{B73C78B7-05B6-4CCF-B767-94D6CAA76FFC}"/>
    <cellStyle name="40% - Accent5 5" xfId="436" xr:uid="{B9D55B59-9FEC-40E0-A780-22D87BEBBD9E}"/>
    <cellStyle name="40% - Accent5 5 2" xfId="437" xr:uid="{CAC7A3BB-64A6-46E2-8550-71C698BAE61C}"/>
    <cellStyle name="40% - Accent5 6" xfId="438" xr:uid="{4A61E068-7E33-4616-BBC3-7246572DE4AD}"/>
    <cellStyle name="40% - Accent5 6 2" xfId="439" xr:uid="{CC52E4B8-DDF3-46E7-9EFF-781D9CB8AB5B}"/>
    <cellStyle name="40% - Accent5 7" xfId="440" xr:uid="{6442EC57-6F33-4126-A578-920EC4DED662}"/>
    <cellStyle name="40% - Accent5 7 2" xfId="441" xr:uid="{254BBB10-4568-4A96-A6C8-ACDFA18CDDF9}"/>
    <cellStyle name="40% - Accent5 8" xfId="442" xr:uid="{17647078-CB77-420E-A132-38723CAD31C6}"/>
    <cellStyle name="40% - Accent5 8 2" xfId="443" xr:uid="{B43DE13D-C1C4-4E6A-ABCA-2BC8A6324D1F}"/>
    <cellStyle name="40% - Accent5 9" xfId="444" xr:uid="{F678F755-8E1A-4238-9C34-4199AE387353}"/>
    <cellStyle name="40% - Accent5 9 2" xfId="445" xr:uid="{028FCC16-2335-4AD1-9B38-282F528D47C2}"/>
    <cellStyle name="40% - Accent6 10" xfId="446" xr:uid="{1B6905FA-DADA-4D3A-929F-F679059931D3}"/>
    <cellStyle name="40% - Accent6 10 2" xfId="447" xr:uid="{B61E9807-DCAC-465C-98EF-56F48051739F}"/>
    <cellStyle name="40% - Accent6 11" xfId="448" xr:uid="{0C3FFA7B-51F9-42BE-BA30-5469907FD144}"/>
    <cellStyle name="40% - Accent6 11 2" xfId="449" xr:uid="{DE534667-5A48-4CA1-9FD3-ECC77ED5D46D}"/>
    <cellStyle name="40% - Accent6 12" xfId="450" xr:uid="{350A7ACF-671F-4693-8178-7B11F654D822}"/>
    <cellStyle name="40% - Accent6 12 2" xfId="451" xr:uid="{6B9C5C1C-FE6F-4CCD-933B-087236644FCC}"/>
    <cellStyle name="40% - Accent6 13" xfId="452" xr:uid="{CD508E6D-0435-4D6F-8901-27575221C812}"/>
    <cellStyle name="40% - Accent6 13 2" xfId="453" xr:uid="{90250123-373C-4064-BB60-F97922295D11}"/>
    <cellStyle name="40% - Accent6 14" xfId="454" xr:uid="{14F2A79D-EF74-47B5-8CAF-691729770987}"/>
    <cellStyle name="40% - Accent6 14 2" xfId="455" xr:uid="{F7572989-69BB-4FCB-A4E0-3265A2804C66}"/>
    <cellStyle name="40% - Accent6 15" xfId="456" xr:uid="{9EE6E055-4AC8-4534-868D-1887D855F9FD}"/>
    <cellStyle name="40% - Accent6 15 2" xfId="457" xr:uid="{72D7D3AA-2C61-4D32-A77D-C76902035E4B}"/>
    <cellStyle name="40% - Accent6 16" xfId="458" xr:uid="{025D33F1-C877-41B2-9E0A-801D2FEF21B2}"/>
    <cellStyle name="40% - Accent6 16 2" xfId="459" xr:uid="{555C272F-E6A2-4827-A139-C41B7E7B6486}"/>
    <cellStyle name="40% - Accent6 17" xfId="460" xr:uid="{64580B6A-0471-43F9-AF4C-55BF6227B545}"/>
    <cellStyle name="40% - Accent6 17 2" xfId="461" xr:uid="{148AE766-1280-48FA-8BCE-6BB90144D0C2}"/>
    <cellStyle name="40% - Accent6 18" xfId="462" xr:uid="{87C07A81-0292-475F-9B3D-2B988916D9E3}"/>
    <cellStyle name="40% - Accent6 18 2" xfId="463" xr:uid="{F1E8B169-9E38-4403-ACAF-ADD650D9A43A}"/>
    <cellStyle name="40% - Accent6 19" xfId="464" xr:uid="{07D449EE-063C-479E-9D0E-30C7DAAF61F1}"/>
    <cellStyle name="40% - Accent6 2" xfId="465" xr:uid="{1FB9FD29-6C36-48BD-8B08-EAEDC502CBE6}"/>
    <cellStyle name="40% - Accent6 2 2" xfId="466" xr:uid="{192AA85A-D5C2-452E-A5DF-615B9CB1FE1A}"/>
    <cellStyle name="40% - Accent6 20" xfId="467" xr:uid="{468A2E0F-B1F5-4761-B20C-5774D98F28E0}"/>
    <cellStyle name="40% - Accent6 21" xfId="468" xr:uid="{9D9698FE-4DE6-4EFB-BB23-A67CAC8E90D5}"/>
    <cellStyle name="40% - Accent6 22" xfId="469" xr:uid="{B044FA3D-CECF-4848-BF01-853BFEB58472}"/>
    <cellStyle name="40% - Accent6 23" xfId="470" xr:uid="{2FCAF9C2-4A3A-48BD-AB79-46E5C6336421}"/>
    <cellStyle name="40% - Accent6 24" xfId="471" xr:uid="{35331DC0-7EEE-42AC-B91E-C7DEF544BB3F}"/>
    <cellStyle name="40% - Accent6 3" xfId="472" xr:uid="{E96612DC-CA12-4A96-9503-8430E1825792}"/>
    <cellStyle name="40% - Accent6 3 2" xfId="473" xr:uid="{A3B123CF-A853-406C-8DA4-045A069CC945}"/>
    <cellStyle name="40% - Accent6 4" xfId="474" xr:uid="{3DD5EA55-7D27-4AC0-B072-07012EF1E13A}"/>
    <cellStyle name="40% - Accent6 4 2" xfId="475" xr:uid="{CFF9C4C6-9B9C-47B5-ABD1-28DF3E467DEE}"/>
    <cellStyle name="40% - Accent6 5" xfId="476" xr:uid="{8C79E7D7-9D32-463F-8F54-AE53DC8FEF9E}"/>
    <cellStyle name="40% - Accent6 5 2" xfId="477" xr:uid="{1F775386-F098-41A5-82E8-76138827C485}"/>
    <cellStyle name="40% - Accent6 6" xfId="478" xr:uid="{4400211B-C2A1-4563-850E-CDA17CAA359E}"/>
    <cellStyle name="40% - Accent6 6 2" xfId="479" xr:uid="{7208A7A6-6113-4013-A080-CF02DFBB89F1}"/>
    <cellStyle name="40% - Accent6 7" xfId="480" xr:uid="{A5D9DA72-4AC0-4B8E-97B4-E07FF1472BA2}"/>
    <cellStyle name="40% - Accent6 7 2" xfId="481" xr:uid="{3D310ECD-63A1-495C-AE43-12F709AF0947}"/>
    <cellStyle name="40% - Accent6 8" xfId="482" xr:uid="{4C0165ED-2167-4690-AC52-A960E821D145}"/>
    <cellStyle name="40% - Accent6 8 2" xfId="483" xr:uid="{BB623AF8-2288-4A92-AB48-26516B8DB36C}"/>
    <cellStyle name="40% - Accent6 9" xfId="484" xr:uid="{D9AE1696-CF49-4984-BEF8-305762763772}"/>
    <cellStyle name="40% - Accent6 9 2" xfId="485" xr:uid="{562A82D9-5461-4EF9-88CC-9BFB0C5C40B3}"/>
    <cellStyle name="60% - Accent1 10" xfId="486" xr:uid="{8B30C99A-A17A-454F-BCCF-61C1D3D28E89}"/>
    <cellStyle name="60% - Accent1 10 2" xfId="487" xr:uid="{3D315DB2-18B1-4B95-9135-5CF03DA1C314}"/>
    <cellStyle name="60% - Accent1 11" xfId="488" xr:uid="{3F20555C-D5D9-4DD8-912A-03915F544BF4}"/>
    <cellStyle name="60% - Accent1 11 2" xfId="489" xr:uid="{F0DDDF0A-580E-44C5-B997-F8EFA1613E98}"/>
    <cellStyle name="60% - Accent1 12" xfId="490" xr:uid="{00E7E7A7-F6D0-4C94-8A1F-768779CDE79D}"/>
    <cellStyle name="60% - Accent1 12 2" xfId="491" xr:uid="{1E17E8D9-42E4-4095-91CA-82DDB691AE05}"/>
    <cellStyle name="60% - Accent1 13" xfId="492" xr:uid="{563DC8F6-F87C-4669-8467-EDCBAED17E70}"/>
    <cellStyle name="60% - Accent1 13 2" xfId="493" xr:uid="{A2689C0B-2401-40AD-B8D8-04DE09FBC97B}"/>
    <cellStyle name="60% - Accent1 14" xfId="494" xr:uid="{CADCABC6-3E08-437E-8DEF-74143D7DEF6F}"/>
    <cellStyle name="60% - Accent1 14 2" xfId="495" xr:uid="{9BA74120-160A-4700-A643-9065B5255392}"/>
    <cellStyle name="60% - Accent1 15" xfId="496" xr:uid="{D226D441-FAC3-4484-9D2B-2C9E893A65E1}"/>
    <cellStyle name="60% - Accent1 15 2" xfId="497" xr:uid="{3CA925FD-E124-42C6-BDEA-85923DD1284A}"/>
    <cellStyle name="60% - Accent1 16" xfId="498" xr:uid="{DA65AA64-5F93-44E2-A0EF-9718C5AA6850}"/>
    <cellStyle name="60% - Accent1 16 2" xfId="499" xr:uid="{44D16EF3-8F47-4919-9304-E35200752493}"/>
    <cellStyle name="60% - Accent1 17" xfId="500" xr:uid="{A4751F64-9532-42A3-AFF5-776B9588A993}"/>
    <cellStyle name="60% - Accent1 17 2" xfId="501" xr:uid="{75FF6021-7D59-4135-8CB1-C5C85CB0677D}"/>
    <cellStyle name="60% - Accent1 18" xfId="502" xr:uid="{305702E7-ADEB-4B5F-9CFA-08A3C8C5B6A2}"/>
    <cellStyle name="60% - Accent1 18 2" xfId="503" xr:uid="{03E0FF4B-FA2A-4D5F-80CD-80E8B123DFF1}"/>
    <cellStyle name="60% - Accent1 19" xfId="504" xr:uid="{E57DBD74-20D2-4393-B790-E790CD25BB45}"/>
    <cellStyle name="60% - Accent1 2" xfId="505" xr:uid="{35EDA077-7891-4229-ACFA-E6E920F8236F}"/>
    <cellStyle name="60% - Accent1 2 2" xfId="506" xr:uid="{59F31277-6CFF-4362-B071-F40DEA7B2CDE}"/>
    <cellStyle name="60% - Accent1 20" xfId="507" xr:uid="{FD6AC00A-09E3-4E9A-AC9D-5126719EA315}"/>
    <cellStyle name="60% - Accent1 21" xfId="508" xr:uid="{9FA3F61D-95EC-4007-910A-B79CDFC3063F}"/>
    <cellStyle name="60% - Accent1 22" xfId="509" xr:uid="{E272BE33-EBD6-4093-B5A1-D2EEEF9907B8}"/>
    <cellStyle name="60% - Accent1 23" xfId="510" xr:uid="{8708E11E-F2D4-47AF-AEB5-3057443B5624}"/>
    <cellStyle name="60% - Accent1 24" xfId="511" xr:uid="{6AB9DE4A-88D6-4A73-92DF-7FDDC0286A04}"/>
    <cellStyle name="60% - Accent1 3" xfId="512" xr:uid="{C9541F5F-A1C8-447A-8161-BCCA317892C9}"/>
    <cellStyle name="60% - Accent1 3 2" xfId="513" xr:uid="{F3073BBD-AD70-4CEE-9AB5-D29A36DA7C1B}"/>
    <cellStyle name="60% - Accent1 4" xfId="514" xr:uid="{DB3BF531-02DF-4F30-908F-C060EED729D4}"/>
    <cellStyle name="60% - Accent1 4 2" xfId="515" xr:uid="{58F8ADF2-F566-46BE-9EB6-0FFA1211AC46}"/>
    <cellStyle name="60% - Accent1 5" xfId="516" xr:uid="{8F7B1178-31AE-49C6-9D3B-140875089E71}"/>
    <cellStyle name="60% - Accent1 5 2" xfId="517" xr:uid="{044564AA-2B11-4155-871A-7FF95F99BC72}"/>
    <cellStyle name="60% - Accent1 6" xfId="518" xr:uid="{6A3F571C-CBD4-4E20-BF70-00BB1CABA23F}"/>
    <cellStyle name="60% - Accent1 6 2" xfId="519" xr:uid="{46F585B8-EE0B-4BC5-8092-DFA7FD8648E0}"/>
    <cellStyle name="60% - Accent1 7" xfId="520" xr:uid="{68DF8A8A-C061-44A3-B695-9B037E40599F}"/>
    <cellStyle name="60% - Accent1 7 2" xfId="521" xr:uid="{08D9A522-D698-4C47-96E7-6B37E7020B91}"/>
    <cellStyle name="60% - Accent1 8" xfId="522" xr:uid="{26A0ABCF-1917-4469-A5E6-F095AAC83C36}"/>
    <cellStyle name="60% - Accent1 8 2" xfId="523" xr:uid="{C1269A26-F011-47D1-9FA6-8FAA58915B31}"/>
    <cellStyle name="60% - Accent1 9" xfId="524" xr:uid="{5FFF6C38-90A5-49E7-8750-24397C857DF2}"/>
    <cellStyle name="60% - Accent1 9 2" xfId="525" xr:uid="{FA27459E-BFA6-49AE-A95B-CC29B6D30869}"/>
    <cellStyle name="60% - Accent2 10" xfId="526" xr:uid="{4099BF01-282D-4F73-A7CD-D5BB0E3FBE28}"/>
    <cellStyle name="60% - Accent2 10 2" xfId="527" xr:uid="{913EE02C-6D80-40EA-B8A7-0BF08016FC68}"/>
    <cellStyle name="60% - Accent2 11" xfId="528" xr:uid="{01E8EA12-5750-4342-BDF9-7597A68FEA79}"/>
    <cellStyle name="60% - Accent2 11 2" xfId="529" xr:uid="{B608E4AE-A337-45DF-A6D1-FF293A7E103B}"/>
    <cellStyle name="60% - Accent2 12" xfId="530" xr:uid="{4E9253A6-A3DE-4351-BDCF-99480C874D80}"/>
    <cellStyle name="60% - Accent2 12 2" xfId="531" xr:uid="{6B038911-2513-4AA7-9852-33EDE5D6EE44}"/>
    <cellStyle name="60% - Accent2 13" xfId="532" xr:uid="{FD3A6C80-F6C8-4B62-8CF1-63326BDBE203}"/>
    <cellStyle name="60% - Accent2 13 2" xfId="533" xr:uid="{EA5776B3-3B04-4104-BD49-2756ABD2B5DD}"/>
    <cellStyle name="60% - Accent2 14" xfId="534" xr:uid="{EEE97C5A-1D15-4FCC-A4D7-D3BCE58759D3}"/>
    <cellStyle name="60% - Accent2 14 2" xfId="535" xr:uid="{62AD4982-1328-4083-8300-0ADC7054AA9F}"/>
    <cellStyle name="60% - Accent2 15" xfId="536" xr:uid="{68052927-657E-46DA-BC76-115B34BB6697}"/>
    <cellStyle name="60% - Accent2 15 2" xfId="537" xr:uid="{1D4766C5-E3B2-45E2-8F7D-7382474B1F1A}"/>
    <cellStyle name="60% - Accent2 16" xfId="538" xr:uid="{7F9A2C28-17EE-4412-9DCD-A98AC57C260F}"/>
    <cellStyle name="60% - Accent2 16 2" xfId="539" xr:uid="{85AF1A0A-CFEF-4590-917D-47B6111B2D5D}"/>
    <cellStyle name="60% - Accent2 17" xfId="540" xr:uid="{9F0C3F83-B6AC-40F6-AD6B-3149734D0926}"/>
    <cellStyle name="60% - Accent2 17 2" xfId="541" xr:uid="{AE230824-064B-4BF3-AC00-9816C6B516D3}"/>
    <cellStyle name="60% - Accent2 18" xfId="542" xr:uid="{0B14BD52-FC41-49AB-8045-2634843A27DA}"/>
    <cellStyle name="60% - Accent2 18 2" xfId="543" xr:uid="{F9CDE96D-04CE-454B-B7AE-62DB8A2A92E9}"/>
    <cellStyle name="60% - Accent2 19" xfId="544" xr:uid="{7D849B00-F367-4816-A864-401EC5B0E592}"/>
    <cellStyle name="60% - Accent2 2" xfId="545" xr:uid="{8ED3A806-0D36-4043-BA9C-455B9D226C39}"/>
    <cellStyle name="60% - Accent2 2 2" xfId="546" xr:uid="{2DE03449-AC22-4789-9839-3AA84AF8A911}"/>
    <cellStyle name="60% - Accent2 20" xfId="547" xr:uid="{509E1B8F-6EBD-49A1-8F4F-50B58BC5091E}"/>
    <cellStyle name="60% - Accent2 21" xfId="548" xr:uid="{1E34B509-CFCD-47B2-AE90-D68517DB9E29}"/>
    <cellStyle name="60% - Accent2 22" xfId="549" xr:uid="{223C3EBB-2F97-4A74-991E-3A78CCE6F955}"/>
    <cellStyle name="60% - Accent2 23" xfId="550" xr:uid="{F297ED4E-A345-4A56-BA93-61094CA18123}"/>
    <cellStyle name="60% - Accent2 24" xfId="551" xr:uid="{BC15BFD3-32BF-4870-9232-CE27E2CC9622}"/>
    <cellStyle name="60% - Accent2 3" xfId="552" xr:uid="{F1B70B1E-702A-472E-A0FF-4945007FB4B5}"/>
    <cellStyle name="60% - Accent2 3 2" xfId="553" xr:uid="{342064AE-1A05-4A1A-9240-247C37C7A24A}"/>
    <cellStyle name="60% - Accent2 4" xfId="554" xr:uid="{1466DF34-F865-4D2F-8883-6DAA85D35A16}"/>
    <cellStyle name="60% - Accent2 4 2" xfId="555" xr:uid="{D71ADB10-884F-40D5-991C-6EC1BA3E67B1}"/>
    <cellStyle name="60% - Accent2 5" xfId="556" xr:uid="{9CAFB834-F52D-4EE8-BF65-ABDC3B82F772}"/>
    <cellStyle name="60% - Accent2 5 2" xfId="557" xr:uid="{8BF70D16-74C9-49DE-A33D-13A93FF77270}"/>
    <cellStyle name="60% - Accent2 6" xfId="558" xr:uid="{35110B1B-866B-4453-9518-CFC90A4D895E}"/>
    <cellStyle name="60% - Accent2 6 2" xfId="559" xr:uid="{A6D0B3D1-E3E5-438B-9439-735AF5364405}"/>
    <cellStyle name="60% - Accent2 7" xfId="560" xr:uid="{F710E225-B24C-4BC5-83E5-F5E2E117A609}"/>
    <cellStyle name="60% - Accent2 7 2" xfId="561" xr:uid="{19DD18E9-DA0C-4307-BFA2-550AC52FF938}"/>
    <cellStyle name="60% - Accent2 8" xfId="562" xr:uid="{8ED1EFED-7503-474B-B034-4D059D4B9F93}"/>
    <cellStyle name="60% - Accent2 8 2" xfId="563" xr:uid="{F5579E61-A5C7-4001-86B9-3FC388854162}"/>
    <cellStyle name="60% - Accent2 9" xfId="564" xr:uid="{FD196052-8A12-4F76-880C-88564EF747EA}"/>
    <cellStyle name="60% - Accent2 9 2" xfId="565" xr:uid="{F6A2C4DB-C9C5-4D7D-93B2-3E3BC378EC3C}"/>
    <cellStyle name="60% - Accent3 10" xfId="566" xr:uid="{A4DD8385-38B5-4A79-B2E8-19E30A27E5B9}"/>
    <cellStyle name="60% - Accent3 10 2" xfId="567" xr:uid="{F63F044C-29CB-4DF2-A52B-28ED52F505F9}"/>
    <cellStyle name="60% - Accent3 11" xfId="568" xr:uid="{7F5A19A2-9CB8-4A85-9213-8195A1024800}"/>
    <cellStyle name="60% - Accent3 11 2" xfId="569" xr:uid="{6B2F7D76-D887-489D-8A30-F02EEAF56D96}"/>
    <cellStyle name="60% - Accent3 12" xfId="570" xr:uid="{DA3366BF-74ED-4D45-B20E-42522004F50D}"/>
    <cellStyle name="60% - Accent3 12 2" xfId="571" xr:uid="{87988632-5002-46E2-AB84-F2076A2879A9}"/>
    <cellStyle name="60% - Accent3 13" xfId="572" xr:uid="{9AC7D967-127E-4C97-9CA7-29CAD257B816}"/>
    <cellStyle name="60% - Accent3 13 2" xfId="573" xr:uid="{19773F84-521E-485B-9EBB-B9303F210CA3}"/>
    <cellStyle name="60% - Accent3 14" xfId="574" xr:uid="{84A084A3-8A5C-44E8-A4CB-F1E7DB9222D7}"/>
    <cellStyle name="60% - Accent3 14 2" xfId="575" xr:uid="{6B62552F-CAF4-4EF6-8EA9-57EF55AE9A01}"/>
    <cellStyle name="60% - Accent3 15" xfId="576" xr:uid="{0EBC941A-102B-46C6-BE3A-4C98D60EC34C}"/>
    <cellStyle name="60% - Accent3 15 2" xfId="577" xr:uid="{9887B7D8-F24F-4523-965A-D266F82036C2}"/>
    <cellStyle name="60% - Accent3 16" xfId="578" xr:uid="{F546F804-27CC-403F-BADF-86ABF64A7E63}"/>
    <cellStyle name="60% - Accent3 16 2" xfId="579" xr:uid="{CCC34B7D-D636-4AB9-9BED-83B4614A64B1}"/>
    <cellStyle name="60% - Accent3 17" xfId="580" xr:uid="{14ACAD6E-E94F-4465-855E-6D924AAD0CA3}"/>
    <cellStyle name="60% - Accent3 17 2" xfId="581" xr:uid="{78BA457F-8622-4BC9-8F11-FF9903DA85F1}"/>
    <cellStyle name="60% - Accent3 18" xfId="582" xr:uid="{D07362F5-224F-4CF0-B130-58193D3BF30D}"/>
    <cellStyle name="60% - Accent3 18 2" xfId="583" xr:uid="{9224012F-2E1F-4152-BBF3-747D8B9FD112}"/>
    <cellStyle name="60% - Accent3 19" xfId="584" xr:uid="{0B5DC561-2AE9-4401-9F31-80FC88AFE4A0}"/>
    <cellStyle name="60% - Accent3 2" xfId="585" xr:uid="{675E5F1F-A1BD-45EA-BFE2-C36249F7E9ED}"/>
    <cellStyle name="60% - Accent3 2 2" xfId="586" xr:uid="{37371DD3-706A-488D-9CB4-7DCB5BAF5D38}"/>
    <cellStyle name="60% - Accent3 20" xfId="587" xr:uid="{29ADA9F2-9515-4DD8-9CD1-AD96E352AF31}"/>
    <cellStyle name="60% - Accent3 21" xfId="588" xr:uid="{1A968758-9760-48EA-A5F5-2BE3D926D65C}"/>
    <cellStyle name="60% - Accent3 22" xfId="589" xr:uid="{D7B951D9-4011-47A8-8BB6-A17B80A08CAE}"/>
    <cellStyle name="60% - Accent3 23" xfId="590" xr:uid="{269F3E30-0B34-4EA5-A17C-DE7E67D57CD8}"/>
    <cellStyle name="60% - Accent3 24" xfId="591" xr:uid="{EF4FA50A-FB68-4715-A257-7DDA1C44EB05}"/>
    <cellStyle name="60% - Accent3 3" xfId="592" xr:uid="{4192B7D3-C2F7-4556-AB0C-BEAD0607A71D}"/>
    <cellStyle name="60% - Accent3 3 2" xfId="593" xr:uid="{E5C6A747-EC28-4198-BD6E-BE5E566E2184}"/>
    <cellStyle name="60% - Accent3 4" xfId="594" xr:uid="{541EE8B4-562E-4EF6-AE51-E60B17658AE2}"/>
    <cellStyle name="60% - Accent3 4 2" xfId="595" xr:uid="{F6FA786F-6F6E-4F4D-BB98-FBF7D51D2F2A}"/>
    <cellStyle name="60% - Accent3 5" xfId="596" xr:uid="{77841DFE-A404-4BBC-AE94-AF09113AB8FE}"/>
    <cellStyle name="60% - Accent3 5 2" xfId="597" xr:uid="{CCB51465-376E-4A56-8418-DCF04A0FB411}"/>
    <cellStyle name="60% - Accent3 6" xfId="598" xr:uid="{E9085C82-03E1-4135-9346-D5233070B007}"/>
    <cellStyle name="60% - Accent3 6 2" xfId="599" xr:uid="{3BBF6CC3-9C93-40B3-B432-F9B054807EB3}"/>
    <cellStyle name="60% - Accent3 7" xfId="600" xr:uid="{00430482-29F6-4937-BDCA-F0F1C8A4544B}"/>
    <cellStyle name="60% - Accent3 7 2" xfId="601" xr:uid="{57FB8CB8-2D7F-4F8A-BD98-1B6B65E9A821}"/>
    <cellStyle name="60% - Accent3 8" xfId="602" xr:uid="{49EC050D-C380-4237-B0EB-8D5785E9639C}"/>
    <cellStyle name="60% - Accent3 8 2" xfId="603" xr:uid="{743696AD-4F59-44A1-9221-2804D7266414}"/>
    <cellStyle name="60% - Accent3 9" xfId="604" xr:uid="{AD8D6392-D853-4498-978A-3587DEAB7D17}"/>
    <cellStyle name="60% - Accent3 9 2" xfId="605" xr:uid="{0FAD9A13-A72D-451B-BC17-DB8CDDE587DC}"/>
    <cellStyle name="60% - Accent4 10" xfId="606" xr:uid="{E090AB2F-B578-4E72-A832-B4B28FD4A503}"/>
    <cellStyle name="60% - Accent4 10 2" xfId="607" xr:uid="{B50DA2AA-9D12-42B6-A8B1-BE183C9F7428}"/>
    <cellStyle name="60% - Accent4 11" xfId="608" xr:uid="{67681D4C-0899-4498-AE59-4A6A8850AE94}"/>
    <cellStyle name="60% - Accent4 11 2" xfId="609" xr:uid="{62DF2840-1592-4459-9D52-CCD30EE85A32}"/>
    <cellStyle name="60% - Accent4 12" xfId="610" xr:uid="{0E585BA9-77EA-4BFF-961D-8AB15271A636}"/>
    <cellStyle name="60% - Accent4 12 2" xfId="611" xr:uid="{71AE6967-C7DC-4982-B340-E28CC6EF346E}"/>
    <cellStyle name="60% - Accent4 13" xfId="612" xr:uid="{F2EF8365-4784-4244-A12B-DE2427A91EE9}"/>
    <cellStyle name="60% - Accent4 13 2" xfId="613" xr:uid="{CE312E6D-5EB3-4DBB-B1A3-37A3064346D4}"/>
    <cellStyle name="60% - Accent4 14" xfId="614" xr:uid="{8597B744-2EC4-4386-9578-483CB6C8902D}"/>
    <cellStyle name="60% - Accent4 14 2" xfId="615" xr:uid="{B2904E75-8D33-4E00-9F52-D2260E83169A}"/>
    <cellStyle name="60% - Accent4 15" xfId="616" xr:uid="{83BCE175-1BE2-4CE9-9FB7-4CFE89B7A849}"/>
    <cellStyle name="60% - Accent4 15 2" xfId="617" xr:uid="{E94DA8DE-D064-4448-B63E-5BE65F3ABD22}"/>
    <cellStyle name="60% - Accent4 16" xfId="618" xr:uid="{0EF83805-E9B7-4F9E-8BB5-51DF51A4D8FE}"/>
    <cellStyle name="60% - Accent4 16 2" xfId="619" xr:uid="{44599021-CF48-4ADF-B2A8-1172BA4E25A9}"/>
    <cellStyle name="60% - Accent4 17" xfId="620" xr:uid="{E991FEA4-DF80-471E-AAFC-6465BE213DFC}"/>
    <cellStyle name="60% - Accent4 17 2" xfId="621" xr:uid="{C51C24E2-AF5A-44A4-A23E-2C2231C3F323}"/>
    <cellStyle name="60% - Accent4 18" xfId="622" xr:uid="{CB243E98-C511-4F8A-9CA0-7580E15D2759}"/>
    <cellStyle name="60% - Accent4 18 2" xfId="623" xr:uid="{B0E92AB3-CBFE-454F-8728-46C1AFC2F669}"/>
    <cellStyle name="60% - Accent4 19" xfId="624" xr:uid="{5620AC8F-2D37-49A9-A136-2E868021E8DC}"/>
    <cellStyle name="60% - Accent4 2" xfId="625" xr:uid="{3181AB2B-9FF6-4A6D-9F1A-FCB2215445A4}"/>
    <cellStyle name="60% - Accent4 2 2" xfId="626" xr:uid="{ABC4F2F5-B8EB-45B3-A250-AB073B861613}"/>
    <cellStyle name="60% - Accent4 20" xfId="627" xr:uid="{14BFAB99-E5D1-484E-9746-4A8F21E32899}"/>
    <cellStyle name="60% - Accent4 21" xfId="628" xr:uid="{5C4DC2D8-139C-4783-9D56-48C11DEBD6E9}"/>
    <cellStyle name="60% - Accent4 22" xfId="629" xr:uid="{4D5C63D6-1706-4413-B0E4-98D72FE56380}"/>
    <cellStyle name="60% - Accent4 23" xfId="630" xr:uid="{A71CAF4D-8834-40AA-B9E6-DC6AA2E6845D}"/>
    <cellStyle name="60% - Accent4 24" xfId="631" xr:uid="{399F5F7F-661F-42CD-A974-1510028B3BFF}"/>
    <cellStyle name="60% - Accent4 3" xfId="632" xr:uid="{83CBD7AB-C5DD-4599-8C4C-2C3883CCC146}"/>
    <cellStyle name="60% - Accent4 3 2" xfId="633" xr:uid="{B804626C-249C-42F8-B845-A96B1E241088}"/>
    <cellStyle name="60% - Accent4 4" xfId="634" xr:uid="{91BE7C80-27EE-464B-AA88-7CC42E24AEF9}"/>
    <cellStyle name="60% - Accent4 4 2" xfId="635" xr:uid="{F6779027-0317-4498-AB46-1485127690DF}"/>
    <cellStyle name="60% - Accent4 5" xfId="636" xr:uid="{A605AD9C-0D6C-4219-BC23-1F62646F34E5}"/>
    <cellStyle name="60% - Accent4 5 2" xfId="637" xr:uid="{6719D574-7E7B-40DC-A7C3-9430B1C534BC}"/>
    <cellStyle name="60% - Accent4 6" xfId="638" xr:uid="{3A2978AB-B6FA-4799-846B-2516235FCB9A}"/>
    <cellStyle name="60% - Accent4 6 2" xfId="639" xr:uid="{69E6E175-B79D-411F-8D99-71513401AD45}"/>
    <cellStyle name="60% - Accent4 7" xfId="640" xr:uid="{AA1A3D77-942D-4ACE-9B62-0907F99E9BFC}"/>
    <cellStyle name="60% - Accent4 7 2" xfId="641" xr:uid="{D087E49E-B93C-4C0C-931F-744C524D791E}"/>
    <cellStyle name="60% - Accent4 8" xfId="642" xr:uid="{C1FB95AE-0F0D-467A-9E50-D6D253BBB0D4}"/>
    <cellStyle name="60% - Accent4 8 2" xfId="643" xr:uid="{FE8F58B5-5C0A-44B0-96E4-9759AB62E5EC}"/>
    <cellStyle name="60% - Accent4 9" xfId="644" xr:uid="{520BE74E-AF3E-45F3-A1DA-E208F0C703CE}"/>
    <cellStyle name="60% - Accent4 9 2" xfId="645" xr:uid="{C21BB29B-954D-475C-9D25-2409CB82EEE2}"/>
    <cellStyle name="60% - Accent5 10" xfId="646" xr:uid="{D7C65AAC-71CA-4793-BDE6-8CB1A29BA763}"/>
    <cellStyle name="60% - Accent5 10 2" xfId="647" xr:uid="{553DE757-FD94-413A-BA1F-EFA29EBDCF3B}"/>
    <cellStyle name="60% - Accent5 11" xfId="648" xr:uid="{C5C20B42-5C95-4DE7-9CF6-50A4C41143D7}"/>
    <cellStyle name="60% - Accent5 11 2" xfId="649" xr:uid="{F8A2262C-53E0-43B7-A0E4-B669E49B1599}"/>
    <cellStyle name="60% - Accent5 12" xfId="650" xr:uid="{230F4FF1-01AE-4E3F-977A-E1E13B54D7D3}"/>
    <cellStyle name="60% - Accent5 12 2" xfId="651" xr:uid="{A0F69575-DA76-4C0F-B6D4-46F676EBF580}"/>
    <cellStyle name="60% - Accent5 13" xfId="652" xr:uid="{46D1A0E6-0182-4711-916B-5138FBAF602B}"/>
    <cellStyle name="60% - Accent5 13 2" xfId="653" xr:uid="{8DF1579C-B708-4455-9B90-3E0B3B30E562}"/>
    <cellStyle name="60% - Accent5 14" xfId="654" xr:uid="{37CFDBB0-D619-4D18-9A78-2B72AA2489F9}"/>
    <cellStyle name="60% - Accent5 14 2" xfId="655" xr:uid="{A823D688-B7F4-465C-9797-A7DC8FFC97AE}"/>
    <cellStyle name="60% - Accent5 15" xfId="656" xr:uid="{FF1492EC-1E4D-4EC4-BD06-C6DC0BE0ECAA}"/>
    <cellStyle name="60% - Accent5 15 2" xfId="657" xr:uid="{D539289C-55B1-4B1E-A0C8-717164300C01}"/>
    <cellStyle name="60% - Accent5 16" xfId="658" xr:uid="{B46BDF46-EE79-4F90-A4FF-36157E5EE7C1}"/>
    <cellStyle name="60% - Accent5 16 2" xfId="659" xr:uid="{E6025318-86E6-4766-AF42-5FE5E48E38EA}"/>
    <cellStyle name="60% - Accent5 17" xfId="660" xr:uid="{13D16D5B-D779-4BCE-A5D1-3D6FC3272726}"/>
    <cellStyle name="60% - Accent5 17 2" xfId="661" xr:uid="{E6181136-B877-4077-B2C1-B53E4C2E42F3}"/>
    <cellStyle name="60% - Accent5 18" xfId="662" xr:uid="{9D41C762-97B5-4141-AFE8-4634803594B2}"/>
    <cellStyle name="60% - Accent5 18 2" xfId="663" xr:uid="{348A8715-F5C7-4522-A570-786035A4414B}"/>
    <cellStyle name="60% - Accent5 19" xfId="664" xr:uid="{BFA7AA22-49D1-484A-8EEB-A4DAA11ECADF}"/>
    <cellStyle name="60% - Accent5 2" xfId="665" xr:uid="{7F9A5790-B0E9-4C3E-9F97-3D9007C1020B}"/>
    <cellStyle name="60% - Accent5 2 2" xfId="666" xr:uid="{363DF762-16BD-4FEE-B619-EDAB2597ACD5}"/>
    <cellStyle name="60% - Accent5 20" xfId="667" xr:uid="{BB3F3EA7-34DA-44B6-94EA-2EFDF2732C63}"/>
    <cellStyle name="60% - Accent5 21" xfId="668" xr:uid="{6FCE0C60-88C3-4DA5-8783-6F6C3210C23D}"/>
    <cellStyle name="60% - Accent5 22" xfId="669" xr:uid="{E7AF4B6B-AFC8-4B93-BD2A-EB1E86F89D60}"/>
    <cellStyle name="60% - Accent5 23" xfId="670" xr:uid="{C88A7634-A73C-4CA1-8A62-0C0B5F8DC937}"/>
    <cellStyle name="60% - Accent5 24" xfId="671" xr:uid="{2DEC321B-FC0A-4086-BEE3-3E0A373C303A}"/>
    <cellStyle name="60% - Accent5 3" xfId="672" xr:uid="{C6FDEFF5-1016-437B-94B9-C091ED3E73A9}"/>
    <cellStyle name="60% - Accent5 3 2" xfId="673" xr:uid="{1B1DA8F6-17CB-449C-9B29-E35FBDA8C0E7}"/>
    <cellStyle name="60% - Accent5 4" xfId="674" xr:uid="{22BC4AF0-1E84-4662-BDA1-3F5E56047B1F}"/>
    <cellStyle name="60% - Accent5 4 2" xfId="675" xr:uid="{9EC7686C-1BE7-4839-82D0-53A5069DEB38}"/>
    <cellStyle name="60% - Accent5 5" xfId="676" xr:uid="{2E95B7F7-897D-48E4-876D-B24EE4BC5ACF}"/>
    <cellStyle name="60% - Accent5 5 2" xfId="677" xr:uid="{FB0F1D84-8E24-43DE-8547-187FA90D44E8}"/>
    <cellStyle name="60% - Accent5 6" xfId="678" xr:uid="{705AF2CD-F829-42CE-AB53-4BC44263CD84}"/>
    <cellStyle name="60% - Accent5 6 2" xfId="679" xr:uid="{A3AA29E5-1E89-420D-8FD1-DAE07162E0CA}"/>
    <cellStyle name="60% - Accent5 7" xfId="680" xr:uid="{6E316CE7-A087-4868-A7C0-1ABA4DC058D3}"/>
    <cellStyle name="60% - Accent5 7 2" xfId="681" xr:uid="{19E0316F-E5E2-4671-983B-CE704E3BDCD9}"/>
    <cellStyle name="60% - Accent5 8" xfId="682" xr:uid="{02577397-E5E7-4407-8F15-5C557C3A2A91}"/>
    <cellStyle name="60% - Accent5 8 2" xfId="683" xr:uid="{0F7401E7-AFBE-4E50-B49E-4DBAC9EAE609}"/>
    <cellStyle name="60% - Accent5 9" xfId="684" xr:uid="{D074E65F-9CB4-414B-B09B-B17134B7E73D}"/>
    <cellStyle name="60% - Accent5 9 2" xfId="685" xr:uid="{6C4772E7-1211-46C6-94A5-62B9F1FC79C3}"/>
    <cellStyle name="60% - Accent6 10" xfId="686" xr:uid="{80E1415F-7B97-4A45-9844-88CC29E0E1FA}"/>
    <cellStyle name="60% - Accent6 10 2" xfId="687" xr:uid="{E950B019-BA80-4944-BA44-823AE339E6AB}"/>
    <cellStyle name="60% - Accent6 11" xfId="688" xr:uid="{382C379A-895C-417D-82B5-2C81F4CFED6D}"/>
    <cellStyle name="60% - Accent6 11 2" xfId="689" xr:uid="{59023FA7-8B98-466A-BF41-41E7BC47CF5B}"/>
    <cellStyle name="60% - Accent6 12" xfId="690" xr:uid="{418DFD20-54A8-4BA2-AD14-5C1A57643090}"/>
    <cellStyle name="60% - Accent6 12 2" xfId="691" xr:uid="{A19A988A-26E7-4B65-8D2D-CDDF60354AE0}"/>
    <cellStyle name="60% - Accent6 13" xfId="692" xr:uid="{D990ABD6-3884-4C65-A74F-541D4C48A87A}"/>
    <cellStyle name="60% - Accent6 13 2" xfId="693" xr:uid="{3285D07C-C20C-4302-B051-047158FF6759}"/>
    <cellStyle name="60% - Accent6 14" xfId="694" xr:uid="{2A29517D-4892-4558-B170-E2434412D88E}"/>
    <cellStyle name="60% - Accent6 14 2" xfId="695" xr:uid="{8F01DDCD-96AB-4B8F-BB08-71D2CF8DFF01}"/>
    <cellStyle name="60% - Accent6 15" xfId="696" xr:uid="{B700544B-8E97-4AD5-8797-5DF2C3041271}"/>
    <cellStyle name="60% - Accent6 15 2" xfId="697" xr:uid="{5327420F-7887-45E7-8463-5A1751AE82D3}"/>
    <cellStyle name="60% - Accent6 16" xfId="698" xr:uid="{C910F8F7-0A22-405E-95FA-D08595B90FCE}"/>
    <cellStyle name="60% - Accent6 16 2" xfId="699" xr:uid="{3A779841-4E2E-4445-9AF0-7EF6D230179B}"/>
    <cellStyle name="60% - Accent6 17" xfId="700" xr:uid="{299AB980-9B0D-4A3F-A11D-3904E0D277B9}"/>
    <cellStyle name="60% - Accent6 17 2" xfId="701" xr:uid="{BAD91DEA-C840-46DC-9E64-4C814B5F27DF}"/>
    <cellStyle name="60% - Accent6 18" xfId="702" xr:uid="{1BBC400D-38E5-4CD3-A6BF-8BFC69056FB6}"/>
    <cellStyle name="60% - Accent6 18 2" xfId="703" xr:uid="{771EDB22-4A78-4B4C-B520-CD2C80984D1B}"/>
    <cellStyle name="60% - Accent6 19" xfId="704" xr:uid="{B7B4B8D7-0209-4569-9C71-E5120CC66FF3}"/>
    <cellStyle name="60% - Accent6 2" xfId="705" xr:uid="{822583DE-765B-4C0A-A82C-5B1544305799}"/>
    <cellStyle name="60% - Accent6 2 2" xfId="706" xr:uid="{B6D80121-CD95-46DA-A80C-A7077788C946}"/>
    <cellStyle name="60% - Accent6 20" xfId="707" xr:uid="{4253B132-5F43-4F2B-B3B3-3ABF6C5E64E6}"/>
    <cellStyle name="60% - Accent6 21" xfId="708" xr:uid="{422B7C5A-C44E-4048-BC74-BB609714A734}"/>
    <cellStyle name="60% - Accent6 22" xfId="709" xr:uid="{ECD7CA85-9133-4CF3-B1F3-129CAB343DFD}"/>
    <cellStyle name="60% - Accent6 23" xfId="710" xr:uid="{B42C6C4D-543D-4ADD-8EF0-A5D7E25028F2}"/>
    <cellStyle name="60% - Accent6 24" xfId="711" xr:uid="{86DF479C-937A-440B-90BF-1ACC13553673}"/>
    <cellStyle name="60% - Accent6 3" xfId="712" xr:uid="{14946265-60B0-4AD0-9A16-F4E307AC1ED3}"/>
    <cellStyle name="60% - Accent6 3 2" xfId="713" xr:uid="{C2E54666-5FDB-4BAE-AAE0-616379313A7A}"/>
    <cellStyle name="60% - Accent6 4" xfId="714" xr:uid="{22621164-D16C-46E5-8149-57280857ECC0}"/>
    <cellStyle name="60% - Accent6 4 2" xfId="715" xr:uid="{E6860420-3AFD-4236-9C20-6701FF1FEF2F}"/>
    <cellStyle name="60% - Accent6 5" xfId="716" xr:uid="{B4A352F1-0F95-44E0-952F-B6480350FE32}"/>
    <cellStyle name="60% - Accent6 5 2" xfId="717" xr:uid="{303691DB-D0AC-464E-95CD-40BB4C0EDE24}"/>
    <cellStyle name="60% - Accent6 6" xfId="718" xr:uid="{76F91402-7B91-4173-BB0A-A473F2C9005D}"/>
    <cellStyle name="60% - Accent6 6 2" xfId="719" xr:uid="{3093A2D3-689E-4669-B200-C3A442C04D60}"/>
    <cellStyle name="60% - Accent6 7" xfId="720" xr:uid="{97983750-779E-4CB9-ABC8-8B56D1C14342}"/>
    <cellStyle name="60% - Accent6 7 2" xfId="721" xr:uid="{5B9B7E4C-9892-4497-932D-6774DE9F4BBE}"/>
    <cellStyle name="60% - Accent6 8" xfId="722" xr:uid="{BD977692-5F44-403C-B98E-F00EF85DAB40}"/>
    <cellStyle name="60% - Accent6 8 2" xfId="723" xr:uid="{598411C4-9A09-4876-A24E-56C108DF36D0}"/>
    <cellStyle name="60% - Accent6 9" xfId="724" xr:uid="{86F9D98B-C491-42A5-BDC5-BC8C50579664}"/>
    <cellStyle name="60% - Accent6 9 2" xfId="725" xr:uid="{8D680BBD-FCAF-4DBE-AA78-EA38547A0197}"/>
    <cellStyle name="Accent1 10" xfId="726" xr:uid="{C40009B8-8157-4FEF-99BE-C54199EB5424}"/>
    <cellStyle name="Accent1 10 2" xfId="727" xr:uid="{3FB6EB5F-435D-4C89-A565-547CEB0742E8}"/>
    <cellStyle name="Accent1 11" xfId="728" xr:uid="{ACE94933-62DA-464E-B549-7C1C7AB99CAB}"/>
    <cellStyle name="Accent1 11 2" xfId="729" xr:uid="{F9B0A668-00B5-4AF6-AAEB-A93C0450BDB7}"/>
    <cellStyle name="Accent1 12" xfId="730" xr:uid="{317ADA4E-798D-42D8-8B11-27FC05FE388D}"/>
    <cellStyle name="Accent1 12 2" xfId="731" xr:uid="{E21E4BE0-B764-45A7-A565-F73E9C465AD8}"/>
    <cellStyle name="Accent1 13" xfId="732" xr:uid="{6224D0EB-813C-404E-B7C5-72F9686181FF}"/>
    <cellStyle name="Accent1 13 2" xfId="733" xr:uid="{2F60CF3C-C74D-4551-BB96-7938077F6ECF}"/>
    <cellStyle name="Accent1 14" xfId="734" xr:uid="{684368BA-ECEA-4063-B419-B06CFBD7AC75}"/>
    <cellStyle name="Accent1 14 2" xfId="735" xr:uid="{94963F09-6B89-4584-8322-05A46889C022}"/>
    <cellStyle name="Accent1 15" xfId="736" xr:uid="{E5B4B457-8EA9-4251-BB4A-60559F4E89F8}"/>
    <cellStyle name="Accent1 15 2" xfId="737" xr:uid="{704A9774-FEC4-4A6D-BAB4-15E286B4BBEF}"/>
    <cellStyle name="Accent1 16" xfId="738" xr:uid="{37A8887C-A10D-439F-9AD0-EE86908CE138}"/>
    <cellStyle name="Accent1 16 2" xfId="739" xr:uid="{39A8730A-8A9D-4A6E-8ECA-F1CB8B03330F}"/>
    <cellStyle name="Accent1 17" xfId="740" xr:uid="{DDBE0648-859E-412C-B875-427FAB0A291E}"/>
    <cellStyle name="Accent1 17 2" xfId="741" xr:uid="{6C064F91-CECF-410A-9D2B-F792D6D831D4}"/>
    <cellStyle name="Accent1 18" xfId="742" xr:uid="{58844B32-BCBF-43EC-8886-387CFE63ACB8}"/>
    <cellStyle name="Accent1 18 2" xfId="743" xr:uid="{82D4865D-69E4-4E9E-85B5-E011DD202E59}"/>
    <cellStyle name="Accent1 19" xfId="744" xr:uid="{B2E8BEFD-7D55-4ED2-9AB1-88738C2E82DA}"/>
    <cellStyle name="Accent1 2" xfId="745" xr:uid="{9BE142F5-75E7-4302-9A15-AAF670AD3E4B}"/>
    <cellStyle name="Accent1 2 2" xfId="746" xr:uid="{1D7B3F2B-59A7-49E2-951C-972DE2E61736}"/>
    <cellStyle name="Accent1 20" xfId="747" xr:uid="{4809409A-FCD1-47EE-B18A-C363F5E500BF}"/>
    <cellStyle name="Accent1 21" xfId="748" xr:uid="{FBB1D254-6398-415A-A4F6-55F9DE66C587}"/>
    <cellStyle name="Accent1 22" xfId="749" xr:uid="{33E38845-8D0B-40A2-8924-B456329F8AF3}"/>
    <cellStyle name="Accent1 23" xfId="750" xr:uid="{C4CDDC81-DF75-42FD-A1EF-FF1EBCCC5168}"/>
    <cellStyle name="Accent1 24" xfId="751" xr:uid="{9B6CE909-D750-4465-9A9B-E08E91771DE4}"/>
    <cellStyle name="Accent1 3" xfId="752" xr:uid="{5CB66F5C-112F-45D8-A979-1AA70A6C345E}"/>
    <cellStyle name="Accent1 3 2" xfId="753" xr:uid="{0C8A7524-7AC9-431A-9857-74E2868D411D}"/>
    <cellStyle name="Accent1 4" xfId="754" xr:uid="{BBEF89D3-05AA-4EDA-B563-EF6B7E00168D}"/>
    <cellStyle name="Accent1 4 2" xfId="755" xr:uid="{F650C49F-141F-4DF8-A44A-5C8643FEA658}"/>
    <cellStyle name="Accent1 5" xfId="756" xr:uid="{45CF32B6-B5F2-4F7A-AD05-93B1A99A63D5}"/>
    <cellStyle name="Accent1 5 2" xfId="757" xr:uid="{882C9238-8C24-476C-811C-59CAB8F9E089}"/>
    <cellStyle name="Accent1 6" xfId="758" xr:uid="{EE5C859A-7DBC-443A-99EA-635381B5BD98}"/>
    <cellStyle name="Accent1 6 2" xfId="759" xr:uid="{AD4CE279-7E57-4E52-AC26-B9AEEF533540}"/>
    <cellStyle name="Accent1 7" xfId="760" xr:uid="{8964E7E5-753B-4C21-9D27-4A2C520BB316}"/>
    <cellStyle name="Accent1 7 2" xfId="761" xr:uid="{844F3004-51B2-479E-8446-B02915E3A77F}"/>
    <cellStyle name="Accent1 8" xfId="762" xr:uid="{253D5F3B-9538-4F0F-8D39-650C1BBA2B63}"/>
    <cellStyle name="Accent1 8 2" xfId="763" xr:uid="{92D9269C-560C-45E1-A49A-4E43E6241311}"/>
    <cellStyle name="Accent1 9" xfId="764" xr:uid="{FBDE8F97-7CDE-4EA0-B042-E6DDDF4DD84A}"/>
    <cellStyle name="Accent1 9 2" xfId="765" xr:uid="{692CC390-8CA0-415D-944A-D866FBC05745}"/>
    <cellStyle name="Accent2 10" xfId="766" xr:uid="{7B8717F3-4CF9-4679-8F30-DA5912BC9785}"/>
    <cellStyle name="Accent2 10 2" xfId="767" xr:uid="{835E40CB-835C-4892-8B5D-1465379C00E7}"/>
    <cellStyle name="Accent2 11" xfId="768" xr:uid="{152D134A-A431-4B79-8AEC-BE039F013370}"/>
    <cellStyle name="Accent2 11 2" xfId="769" xr:uid="{1490CF1D-AA31-457C-91DC-4D8AE6B25225}"/>
    <cellStyle name="Accent2 12" xfId="770" xr:uid="{F6021342-5E50-4C75-9143-AA867569B5BA}"/>
    <cellStyle name="Accent2 12 2" xfId="771" xr:uid="{B2302D92-05B4-46EC-81BA-55B6924EB8BA}"/>
    <cellStyle name="Accent2 13" xfId="772" xr:uid="{82863578-514B-419B-98D2-B29924F8C1E7}"/>
    <cellStyle name="Accent2 13 2" xfId="773" xr:uid="{25874921-58A3-4118-AA13-6E427B532B03}"/>
    <cellStyle name="Accent2 14" xfId="774" xr:uid="{08F0E3C2-5790-4524-A111-2BAAFDA1680C}"/>
    <cellStyle name="Accent2 14 2" xfId="775" xr:uid="{24F543CB-7086-4237-85B4-A78879323D4D}"/>
    <cellStyle name="Accent2 15" xfId="776" xr:uid="{D849F2A7-CCC1-444E-86B2-215C3AF859D8}"/>
    <cellStyle name="Accent2 15 2" xfId="777" xr:uid="{73444151-560D-46EC-A5E4-234D4079EB23}"/>
    <cellStyle name="Accent2 16" xfId="778" xr:uid="{6D944BD2-D4B6-41BB-8AD8-073AC12F5828}"/>
    <cellStyle name="Accent2 16 2" xfId="779" xr:uid="{05B56444-F3B3-48A8-8EBA-546646E573A0}"/>
    <cellStyle name="Accent2 17" xfId="780" xr:uid="{E24EEBFB-39A7-42E2-8730-884BB70CC303}"/>
    <cellStyle name="Accent2 17 2" xfId="781" xr:uid="{4E7295C7-E256-4380-9012-EBACF7BD952E}"/>
    <cellStyle name="Accent2 18" xfId="782" xr:uid="{B999C168-51B9-4720-8104-D6E4BE7C63DE}"/>
    <cellStyle name="Accent2 18 2" xfId="783" xr:uid="{9280CF6D-87DF-467E-8308-B5B59DF9AD3B}"/>
    <cellStyle name="Accent2 19" xfId="784" xr:uid="{108E90AB-4ACE-45DA-99A2-6F2237C5D6CF}"/>
    <cellStyle name="Accent2 2" xfId="785" xr:uid="{8EE27423-DA0B-45F2-916F-CFB05C3DB74B}"/>
    <cellStyle name="Accent2 2 2" xfId="786" xr:uid="{C6E078B9-DAA7-4668-807F-4F809BB260C6}"/>
    <cellStyle name="Accent2 20" xfId="787" xr:uid="{D63CAC19-C975-463E-9D85-68C792D5FF6B}"/>
    <cellStyle name="Accent2 21" xfId="788" xr:uid="{4FD40F89-D20A-4BC1-B1E2-46482B8F3FDD}"/>
    <cellStyle name="Accent2 22" xfId="789" xr:uid="{BBB7B9F2-508B-4AC3-B215-F4080A8EE05C}"/>
    <cellStyle name="Accent2 23" xfId="790" xr:uid="{EE931420-1285-47BA-970A-AAC1B2027FDD}"/>
    <cellStyle name="Accent2 24" xfId="791" xr:uid="{3E170B5C-4941-4E1F-9CA2-35486F14DBCA}"/>
    <cellStyle name="Accent2 3" xfId="792" xr:uid="{9A2B8195-C8ED-490D-BF0C-5A09A7A56D1F}"/>
    <cellStyle name="Accent2 3 2" xfId="793" xr:uid="{163B3594-3374-481F-84C6-7BAFD2CFB666}"/>
    <cellStyle name="Accent2 4" xfId="794" xr:uid="{8153AA0C-1E03-4FC3-9E71-B0D659D31431}"/>
    <cellStyle name="Accent2 4 2" xfId="795" xr:uid="{58BAF0CD-A4F7-4505-808A-BE42575E6CA9}"/>
    <cellStyle name="Accent2 5" xfId="796" xr:uid="{A4FAAE20-7CEA-42EE-89E3-9747F06A088A}"/>
    <cellStyle name="Accent2 5 2" xfId="797" xr:uid="{5646847E-16DA-4CE5-A27B-C7B56B03C1EE}"/>
    <cellStyle name="Accent2 6" xfId="798" xr:uid="{C4D737B4-58FC-4825-B586-0E37EDAFE95A}"/>
    <cellStyle name="Accent2 6 2" xfId="799" xr:uid="{16028B03-E156-4578-B555-27BC537DBA2C}"/>
    <cellStyle name="Accent2 7" xfId="800" xr:uid="{A6C074C3-6DFD-45FF-9939-FB9848B39ECB}"/>
    <cellStyle name="Accent2 7 2" xfId="801" xr:uid="{9B7FCE0D-33E3-43A8-BDA5-F3EC36C552AB}"/>
    <cellStyle name="Accent2 8" xfId="802" xr:uid="{673B8D0F-41B9-406F-B64F-4D3350DA70DD}"/>
    <cellStyle name="Accent2 8 2" xfId="803" xr:uid="{0F26CD95-C1BA-4661-B8FC-B908ABB42172}"/>
    <cellStyle name="Accent2 9" xfId="804" xr:uid="{7E79C007-EEAD-4A9E-8A6B-4309D56F0967}"/>
    <cellStyle name="Accent2 9 2" xfId="805" xr:uid="{2BA8F1D8-D724-43A0-AF7E-D58656D2FE52}"/>
    <cellStyle name="Accent3 10" xfId="806" xr:uid="{4EF0D500-59C1-46CC-B3BF-58D3EC19038B}"/>
    <cellStyle name="Accent3 10 2" xfId="807" xr:uid="{4078DF99-FFE1-4DE8-8A6F-F80805EE87FF}"/>
    <cellStyle name="Accent3 11" xfId="808" xr:uid="{12AC837C-C282-46C9-8724-6CE37D199AAF}"/>
    <cellStyle name="Accent3 11 2" xfId="809" xr:uid="{AEC8DC1E-7BAD-4AED-A784-3FC3FEE196DC}"/>
    <cellStyle name="Accent3 12" xfId="810" xr:uid="{E5C28D36-3144-4E6E-B813-5AF6E00BDF35}"/>
    <cellStyle name="Accent3 12 2" xfId="811" xr:uid="{B0893970-E90E-4936-97EC-4D84B0E5BE75}"/>
    <cellStyle name="Accent3 13" xfId="812" xr:uid="{25E48B8D-2A02-40C5-B247-AA48BB9FAFC0}"/>
    <cellStyle name="Accent3 13 2" xfId="813" xr:uid="{F18E4451-23D9-411F-A2D9-68D4D18E8371}"/>
    <cellStyle name="Accent3 14" xfId="814" xr:uid="{D780237E-0C75-4FA4-BCB7-0283B9D47957}"/>
    <cellStyle name="Accent3 14 2" xfId="815" xr:uid="{F7E12593-C040-44DE-B0C5-A1B8C09162E3}"/>
    <cellStyle name="Accent3 15" xfId="816" xr:uid="{78862AE9-A699-44E4-9288-72AF24EBDCB7}"/>
    <cellStyle name="Accent3 15 2" xfId="817" xr:uid="{B274C830-A308-41C2-84D0-CABF3B36DD4F}"/>
    <cellStyle name="Accent3 16" xfId="818" xr:uid="{6164E235-D975-4F25-AE04-9124C41780AC}"/>
    <cellStyle name="Accent3 16 2" xfId="819" xr:uid="{2C433617-CC0E-4B9D-A884-F1B78E33F323}"/>
    <cellStyle name="Accent3 17" xfId="820" xr:uid="{1F6E4CB9-8B11-481F-8F18-462A997FFAD3}"/>
    <cellStyle name="Accent3 17 2" xfId="821" xr:uid="{4DFCD9AC-F2B7-4237-ABBB-065D78DB80B1}"/>
    <cellStyle name="Accent3 18" xfId="822" xr:uid="{00087697-6C33-49BF-96D1-04EA3869ADDB}"/>
    <cellStyle name="Accent3 18 2" xfId="823" xr:uid="{C61F6BC3-398E-47DC-9196-CEF4582D5B94}"/>
    <cellStyle name="Accent3 19" xfId="824" xr:uid="{F3E27535-7114-4933-8A9F-5A021013ECBF}"/>
    <cellStyle name="Accent3 2" xfId="825" xr:uid="{9BD544E0-DA85-4A91-A40F-4217CC8C7986}"/>
    <cellStyle name="Accent3 2 2" xfId="826" xr:uid="{8917DB16-AFB4-487B-A41D-B87792CD2842}"/>
    <cellStyle name="Accent3 20" xfId="827" xr:uid="{CE6E2F49-54CB-4136-AC46-DAC46486871C}"/>
    <cellStyle name="Accent3 21" xfId="828" xr:uid="{ED2E2F78-F959-4E68-9298-A27FCAF7C83E}"/>
    <cellStyle name="Accent3 22" xfId="829" xr:uid="{2C77E0E1-A423-480D-8874-8F3ECBE4458A}"/>
    <cellStyle name="Accent3 23" xfId="830" xr:uid="{11EE9886-0C3E-471D-9751-6FAAC08646B9}"/>
    <cellStyle name="Accent3 24" xfId="831" xr:uid="{105FBA1F-B687-41FE-A411-129AE16D8BC2}"/>
    <cellStyle name="Accent3 3" xfId="832" xr:uid="{7E3586BB-FCC8-42E8-9F50-1C19AB6E18DB}"/>
    <cellStyle name="Accent3 3 2" xfId="833" xr:uid="{A62E981C-9954-4389-B6F9-A806A0C00C20}"/>
    <cellStyle name="Accent3 4" xfId="834" xr:uid="{E959605A-9E2E-4368-B19F-1E2584BB1277}"/>
    <cellStyle name="Accent3 4 2" xfId="835" xr:uid="{E35A44AA-DCD5-45C9-A77C-6ABF53D74EC6}"/>
    <cellStyle name="Accent3 5" xfId="836" xr:uid="{58A32815-8FA4-4BAA-AD0D-213D2B52B994}"/>
    <cellStyle name="Accent3 5 2" xfId="837" xr:uid="{7358E9CC-F5FD-4E70-ABF5-7CA60ADA0251}"/>
    <cellStyle name="Accent3 6" xfId="838" xr:uid="{DB432014-4823-47CE-BD96-B20AEE7D4014}"/>
    <cellStyle name="Accent3 6 2" xfId="839" xr:uid="{14E6BDBE-C7CC-4E33-94E0-1FFAD6ADF860}"/>
    <cellStyle name="Accent3 7" xfId="840" xr:uid="{3E341972-0F24-4C00-A45F-6D04DE6BA82F}"/>
    <cellStyle name="Accent3 7 2" xfId="841" xr:uid="{F2500276-C826-4901-B6E5-36DB480C9A1E}"/>
    <cellStyle name="Accent3 8" xfId="842" xr:uid="{96E34219-D68A-4140-B0A0-8DDFDC95D667}"/>
    <cellStyle name="Accent3 8 2" xfId="843" xr:uid="{7D9F8AA3-5BFB-4F8B-A40E-0F9904D28844}"/>
    <cellStyle name="Accent3 9" xfId="844" xr:uid="{BC903A62-C675-4979-B88A-2F39D7E66703}"/>
    <cellStyle name="Accent3 9 2" xfId="845" xr:uid="{22DA20EE-C22A-4D19-A0D8-326FEA7BBD36}"/>
    <cellStyle name="Accent4 10" xfId="846" xr:uid="{C4448554-2FF7-4983-9492-857C4229784F}"/>
    <cellStyle name="Accent4 10 2" xfId="847" xr:uid="{65AEC53D-7FF7-4C39-8208-67BA3BC687DB}"/>
    <cellStyle name="Accent4 11" xfId="848" xr:uid="{B1ED16E8-1424-4436-8A86-31AAF176A535}"/>
    <cellStyle name="Accent4 11 2" xfId="849" xr:uid="{9AD2B054-D0FD-4A46-8CED-AC0A2BE4E27E}"/>
    <cellStyle name="Accent4 12" xfId="850" xr:uid="{3E9B1361-8933-4603-8760-575802C186CF}"/>
    <cellStyle name="Accent4 12 2" xfId="851" xr:uid="{58B8EC8F-D803-4F0E-82D5-95BF06F49E52}"/>
    <cellStyle name="Accent4 13" xfId="852" xr:uid="{345EE2A3-7C7B-4C13-8DF0-042BD02B8EA5}"/>
    <cellStyle name="Accent4 13 2" xfId="853" xr:uid="{CEBFC500-C0F8-45E4-875C-9DF3E6B8D396}"/>
    <cellStyle name="Accent4 14" xfId="854" xr:uid="{AA547534-5939-447B-954D-E4EE87FE0D6A}"/>
    <cellStyle name="Accent4 14 2" xfId="855" xr:uid="{93257662-2B65-4ABC-BAF7-9E13E63DBC61}"/>
    <cellStyle name="Accent4 15" xfId="856" xr:uid="{2C450953-7542-4120-9F43-E00469B8A58C}"/>
    <cellStyle name="Accent4 15 2" xfId="857" xr:uid="{1825316A-31F1-4BCF-83F7-B2CEB7888BDF}"/>
    <cellStyle name="Accent4 16" xfId="858" xr:uid="{81635438-CE23-46FF-A920-E3FD5E7BA8A7}"/>
    <cellStyle name="Accent4 16 2" xfId="859" xr:uid="{38008C8E-5684-4FCD-9D2F-9B99FC33DAA3}"/>
    <cellStyle name="Accent4 17" xfId="860" xr:uid="{E55D5B8A-3074-49CE-B9DF-281F891202CF}"/>
    <cellStyle name="Accent4 17 2" xfId="861" xr:uid="{52E04B07-D992-49EC-B81D-6156A16F4CD3}"/>
    <cellStyle name="Accent4 18" xfId="862" xr:uid="{4D2E2641-8073-44D8-B209-1674A328D240}"/>
    <cellStyle name="Accent4 18 2" xfId="863" xr:uid="{3F36AEE3-BA23-4748-AF08-D68BCAFBDCA2}"/>
    <cellStyle name="Accent4 19" xfId="864" xr:uid="{AD615688-46F8-4B71-ABEF-F7B8BB887B0C}"/>
    <cellStyle name="Accent4 2" xfId="865" xr:uid="{9CD24A7D-99BF-4CAC-859C-B49E6456A26B}"/>
    <cellStyle name="Accent4 2 2" xfId="866" xr:uid="{676C6671-6FAC-4E08-9B2B-A08C933C2879}"/>
    <cellStyle name="Accent4 20" xfId="867" xr:uid="{50078342-10FB-4E7F-B990-37FFD38B9DA1}"/>
    <cellStyle name="Accent4 21" xfId="868" xr:uid="{266E5B7E-64CE-4C42-856E-075B4F55397D}"/>
    <cellStyle name="Accent4 22" xfId="869" xr:uid="{D87A9D45-EFE9-4C95-97E2-FAABA0A057D6}"/>
    <cellStyle name="Accent4 23" xfId="870" xr:uid="{A95F9D33-8BB3-4765-ABBD-2FAF220BBCA8}"/>
    <cellStyle name="Accent4 24" xfId="871" xr:uid="{0731A16C-C468-4A8A-98D7-AACAB0D94489}"/>
    <cellStyle name="Accent4 3" xfId="872" xr:uid="{1D8BD956-7044-463F-816B-32EFC1824C53}"/>
    <cellStyle name="Accent4 3 2" xfId="873" xr:uid="{BB23B1EC-17EA-4698-A277-9E32F3287222}"/>
    <cellStyle name="Accent4 4" xfId="874" xr:uid="{EE89EA83-E78B-4CDA-BCA1-CB1471C3B6E9}"/>
    <cellStyle name="Accent4 4 2" xfId="875" xr:uid="{58D89150-C625-4B92-BD4B-EA3F1F1D35C5}"/>
    <cellStyle name="Accent4 5" xfId="876" xr:uid="{DB302A12-2FBB-419C-A39E-E83A0FAD9373}"/>
    <cellStyle name="Accent4 5 2" xfId="877" xr:uid="{BD9D2042-E525-482A-B7D7-A291397EB35C}"/>
    <cellStyle name="Accent4 6" xfId="878" xr:uid="{1C627AC6-A21D-4EA2-A8BC-724F0C0DC274}"/>
    <cellStyle name="Accent4 6 2" xfId="879" xr:uid="{863002FA-F9AE-403F-9107-E821E00FA421}"/>
    <cellStyle name="Accent4 7" xfId="880" xr:uid="{2D123B19-C8C9-4DFD-8D5E-75FC72FC44B8}"/>
    <cellStyle name="Accent4 7 2" xfId="881" xr:uid="{2CD1475A-845B-4301-8EED-9809955C7566}"/>
    <cellStyle name="Accent4 8" xfId="882" xr:uid="{20CF3B65-B9A8-4B1D-9F29-632B15CCA0FE}"/>
    <cellStyle name="Accent4 8 2" xfId="883" xr:uid="{2061DC78-F071-47BA-85BA-605C361A7E4B}"/>
    <cellStyle name="Accent4 9" xfId="884" xr:uid="{E828C12C-6404-4FF4-8D0C-46A930C77B23}"/>
    <cellStyle name="Accent4 9 2" xfId="885" xr:uid="{67415CC9-C335-4466-962F-D52B52179A1B}"/>
    <cellStyle name="Accent5 10" xfId="886" xr:uid="{73B754AA-DF57-450D-903C-2F76AFEB3A67}"/>
    <cellStyle name="Accent5 10 2" xfId="887" xr:uid="{98FC5EF9-25D0-4C89-8967-1ABBFCEE33EC}"/>
    <cellStyle name="Accent5 11" xfId="888" xr:uid="{B91F030D-A4BF-4CE2-A61F-8C9503896BDF}"/>
    <cellStyle name="Accent5 11 2" xfId="889" xr:uid="{2CA62835-40E5-40E1-A621-BFE96FC4BB8B}"/>
    <cellStyle name="Accent5 12" xfId="890" xr:uid="{F5721553-707D-4CDA-91DF-355689CBA24F}"/>
    <cellStyle name="Accent5 12 2" xfId="891" xr:uid="{C810FF5D-4FD0-46FF-923B-17D263E9D962}"/>
    <cellStyle name="Accent5 13" xfId="892" xr:uid="{6A56BFC0-7171-4677-A771-AA652FE3B3BC}"/>
    <cellStyle name="Accent5 13 2" xfId="893" xr:uid="{A770CAAA-F23F-4C8C-80F9-8DCDF6F24603}"/>
    <cellStyle name="Accent5 14" xfId="894" xr:uid="{BC76BB0E-0F5A-4E45-BB36-A8291817D014}"/>
    <cellStyle name="Accent5 14 2" xfId="895" xr:uid="{3150B96F-16D0-4AC1-8FA0-4FAE3B006E16}"/>
    <cellStyle name="Accent5 15" xfId="896" xr:uid="{3C50D8D9-A7AB-4D90-95FC-150C4D6856DC}"/>
    <cellStyle name="Accent5 15 2" xfId="897" xr:uid="{978D962E-D0A4-4CCC-B518-9AF856B4DB2E}"/>
    <cellStyle name="Accent5 16" xfId="898" xr:uid="{1CDE0270-9D01-4401-9346-E549F136C611}"/>
    <cellStyle name="Accent5 16 2" xfId="899" xr:uid="{EB2A7C7D-06D3-4E35-B6B0-39644D731E7B}"/>
    <cellStyle name="Accent5 17" xfId="900" xr:uid="{941D8612-900E-4CA3-BFDB-EF112CE5008A}"/>
    <cellStyle name="Accent5 17 2" xfId="901" xr:uid="{47A686F3-12A8-44CD-86C9-2F38FC7ECAED}"/>
    <cellStyle name="Accent5 18" xfId="902" xr:uid="{EDC32389-BCF4-4A2E-AC56-33A0ED4C5983}"/>
    <cellStyle name="Accent5 18 2" xfId="903" xr:uid="{A9A3754D-C00B-48CC-AC51-42B093600B92}"/>
    <cellStyle name="Accent5 19" xfId="904" xr:uid="{5F9DA514-65BA-47A3-88A6-3275974EA88A}"/>
    <cellStyle name="Accent5 2" xfId="905" xr:uid="{0F248424-5FF1-48FF-A8DE-67F56175DDC5}"/>
    <cellStyle name="Accent5 2 2" xfId="906" xr:uid="{A713AD79-63C4-494A-B6ED-F76217479BAC}"/>
    <cellStyle name="Accent5 20" xfId="907" xr:uid="{DE0FD8D5-5980-410F-9D49-A89B40DF8599}"/>
    <cellStyle name="Accent5 21" xfId="908" xr:uid="{DB81193D-AAC6-46E5-A601-AB064B4B3E9C}"/>
    <cellStyle name="Accent5 22" xfId="909" xr:uid="{CB1F7399-844D-464B-868F-5D388805BDFD}"/>
    <cellStyle name="Accent5 23" xfId="910" xr:uid="{E3462B2E-466B-4852-9EC3-0868109BB126}"/>
    <cellStyle name="Accent5 24" xfId="911" xr:uid="{C2D4EEF0-FD77-4E24-846E-FE9FA0FC2AD8}"/>
    <cellStyle name="Accent5 3" xfId="912" xr:uid="{226ACFF5-2EF9-4BE5-A5DB-D0C80AA9EB17}"/>
    <cellStyle name="Accent5 3 2" xfId="913" xr:uid="{00F4714C-3093-48D9-8336-4C2AD964D1A4}"/>
    <cellStyle name="Accent5 4" xfId="914" xr:uid="{C6230718-E0D9-4D73-B9F2-1B7E610039B6}"/>
    <cellStyle name="Accent5 4 2" xfId="915" xr:uid="{36EF5AA2-FCF0-4315-B09B-5AA99C37F479}"/>
    <cellStyle name="Accent5 5" xfId="916" xr:uid="{E5677A52-9935-43C5-8338-4B0C0A0052C8}"/>
    <cellStyle name="Accent5 5 2" xfId="917" xr:uid="{4C21AAE2-1255-49F2-87DD-8E10B155C38E}"/>
    <cellStyle name="Accent5 6" xfId="918" xr:uid="{E6FB02BE-0CA7-4BBD-BB7B-2B959327A849}"/>
    <cellStyle name="Accent5 6 2" xfId="919" xr:uid="{FD07F603-634B-471A-A897-83A3D4186FC3}"/>
    <cellStyle name="Accent5 7" xfId="920" xr:uid="{D96B2FDF-82EA-45C1-A9A4-02307252B48B}"/>
    <cellStyle name="Accent5 7 2" xfId="921" xr:uid="{E0B61F34-D074-4CDE-981F-B7B092C84C35}"/>
    <cellStyle name="Accent5 8" xfId="922" xr:uid="{FF80A0CE-3894-48F2-83EC-75EBBA2D67C9}"/>
    <cellStyle name="Accent5 8 2" xfId="923" xr:uid="{564BE9A2-54FF-4F3D-83CF-7E7EB46D017F}"/>
    <cellStyle name="Accent5 9" xfId="924" xr:uid="{79938574-F273-415D-8751-3A4D944AF468}"/>
    <cellStyle name="Accent5 9 2" xfId="925" xr:uid="{24C5E851-65E5-4850-AE7B-54F20FF9F8CB}"/>
    <cellStyle name="Accent6 10" xfId="926" xr:uid="{37161617-2B1C-483A-A158-439F65DF7B7C}"/>
    <cellStyle name="Accent6 10 2" xfId="927" xr:uid="{659F7690-90DC-4A13-9E08-9574D5F5B88C}"/>
    <cellStyle name="Accent6 11" xfId="928" xr:uid="{B245C58B-F195-48D1-B74B-4CB287B9709F}"/>
    <cellStyle name="Accent6 11 2" xfId="929" xr:uid="{B4E62211-AECA-453B-8D9E-E02884B6597F}"/>
    <cellStyle name="Accent6 12" xfId="930" xr:uid="{761E7C21-D71F-4E56-A465-F4AA7E66D0CC}"/>
    <cellStyle name="Accent6 12 2" xfId="931" xr:uid="{E5EE3500-F77D-48B3-BCF4-54C2D7846114}"/>
    <cellStyle name="Accent6 13" xfId="932" xr:uid="{ADE70B49-4F39-4458-A2BD-218A446738C2}"/>
    <cellStyle name="Accent6 13 2" xfId="933" xr:uid="{D88557DD-6DC1-4A24-BE16-ABE897E3A72C}"/>
    <cellStyle name="Accent6 14" xfId="934" xr:uid="{8ED437B8-6DDE-469A-965C-9CC86DB94DCD}"/>
    <cellStyle name="Accent6 14 2" xfId="935" xr:uid="{7B02DBAE-FDC0-44BB-91AD-3480D7F49ABD}"/>
    <cellStyle name="Accent6 15" xfId="936" xr:uid="{CBDBACAA-6BDE-4A57-9BCD-D45EEC3139E7}"/>
    <cellStyle name="Accent6 15 2" xfId="937" xr:uid="{3FFFB689-0B24-4F3B-9F81-66F750234CF7}"/>
    <cellStyle name="Accent6 16" xfId="938" xr:uid="{EADA6DFB-B462-4407-8CD0-F4371506E304}"/>
    <cellStyle name="Accent6 16 2" xfId="939" xr:uid="{DE88B61F-B3F2-4CF7-9485-2F1A4E419E16}"/>
    <cellStyle name="Accent6 17" xfId="940" xr:uid="{81A8273E-2575-4EA2-8C58-49730966770B}"/>
    <cellStyle name="Accent6 17 2" xfId="941" xr:uid="{94C6CDAF-DE16-4DC6-A543-A7C3E2C1EE50}"/>
    <cellStyle name="Accent6 18" xfId="942" xr:uid="{E229B02D-3284-47D5-9241-8FE09F29DDF5}"/>
    <cellStyle name="Accent6 18 2" xfId="943" xr:uid="{95CFB86A-913E-415C-A5A9-BF847910A5B5}"/>
    <cellStyle name="Accent6 19" xfId="944" xr:uid="{AC3F0145-EDDD-4C02-8423-CE87C86848EF}"/>
    <cellStyle name="Accent6 2" xfId="945" xr:uid="{A16B9ED9-0B72-469D-B6DC-89C4FCFA4DFF}"/>
    <cellStyle name="Accent6 2 2" xfId="946" xr:uid="{F093B795-3496-4689-BFDC-07A0F410D41E}"/>
    <cellStyle name="Accent6 20" xfId="947" xr:uid="{C2AC5C59-CB85-4F9B-A4BF-2BEEBF07D43A}"/>
    <cellStyle name="Accent6 21" xfId="948" xr:uid="{F58D059A-F629-4633-B2D4-52D0FE165044}"/>
    <cellStyle name="Accent6 22" xfId="949" xr:uid="{64F6EA48-20C6-4284-BC72-046D6908A686}"/>
    <cellStyle name="Accent6 23" xfId="950" xr:uid="{73DF058B-D155-4362-AD95-83A746D17034}"/>
    <cellStyle name="Accent6 24" xfId="951" xr:uid="{E39D2CF9-972F-4EA4-B902-CFDCC586B587}"/>
    <cellStyle name="Accent6 3" xfId="952" xr:uid="{E341F1D3-2B1D-4B57-8A73-71443BE1DDC1}"/>
    <cellStyle name="Accent6 3 2" xfId="953" xr:uid="{26758A50-5D70-42CA-9848-E082DDC8A8A6}"/>
    <cellStyle name="Accent6 4" xfId="954" xr:uid="{81EC01EA-CFDC-4103-8C7F-0680AD1D239E}"/>
    <cellStyle name="Accent6 4 2" xfId="955" xr:uid="{883007A5-AC20-486A-855E-B0F4CB0086AC}"/>
    <cellStyle name="Accent6 5" xfId="956" xr:uid="{F8382054-B22A-4122-81E6-1BBC44A2DC1D}"/>
    <cellStyle name="Accent6 5 2" xfId="957" xr:uid="{D744830A-D6D9-4077-AA88-410FF1595DD9}"/>
    <cellStyle name="Accent6 6" xfId="958" xr:uid="{B0D978AE-2CA6-48BB-B2B9-041392EADAA9}"/>
    <cellStyle name="Accent6 6 2" xfId="959" xr:uid="{2CDC4EB0-447B-4803-B84A-A7E30FF3C53D}"/>
    <cellStyle name="Accent6 7" xfId="960" xr:uid="{7B764180-BC1F-4C70-9704-D3208FCE93E5}"/>
    <cellStyle name="Accent6 7 2" xfId="961" xr:uid="{728B3A37-1C05-4FF9-8586-23AEFB1135FC}"/>
    <cellStyle name="Accent6 8" xfId="962" xr:uid="{E4FD4F7C-2255-451E-954F-57310B712486}"/>
    <cellStyle name="Accent6 8 2" xfId="963" xr:uid="{B5F02581-6EA0-4B4B-8386-61193600C611}"/>
    <cellStyle name="Accent6 9" xfId="964" xr:uid="{6C506C6E-AABD-4AA5-AF22-AE148772CE46}"/>
    <cellStyle name="Accent6 9 2" xfId="965" xr:uid="{8508079A-CB1C-49B0-A8BB-59A9E58802A1}"/>
    <cellStyle name="Bad 10" xfId="966" xr:uid="{5DEE3E78-5CF0-4E50-AECE-26BB4605C424}"/>
    <cellStyle name="Bad 10 2" xfId="967" xr:uid="{437EC14B-4724-4543-BD3A-59561F50E7D7}"/>
    <cellStyle name="Bad 11" xfId="968" xr:uid="{FB7489D3-CF1A-4FD0-BF62-5625D6F92E46}"/>
    <cellStyle name="Bad 11 2" xfId="969" xr:uid="{5EBEBAD0-E6DE-4458-AD6F-C3E4056F8455}"/>
    <cellStyle name="Bad 12" xfId="970" xr:uid="{2B0F0729-DE99-429B-8478-48BB9BF71A97}"/>
    <cellStyle name="Bad 12 2" xfId="971" xr:uid="{5AE1767C-C031-4FE1-9468-67143DE169AB}"/>
    <cellStyle name="Bad 13" xfId="972" xr:uid="{A70AD3AB-6003-48BB-9FE0-FEA59F888978}"/>
    <cellStyle name="Bad 13 2" xfId="973" xr:uid="{52C42DB0-05E3-4F12-8AF0-4DA6945DB8EB}"/>
    <cellStyle name="Bad 14" xfId="974" xr:uid="{E7EAB511-115C-4593-9A62-884E03E15CC1}"/>
    <cellStyle name="Bad 14 2" xfId="975" xr:uid="{4F768D7F-36A9-42AF-AD86-8127D3AB718A}"/>
    <cellStyle name="Bad 15" xfId="976" xr:uid="{43786CA3-975D-41AA-A13B-31729989DD59}"/>
    <cellStyle name="Bad 15 2" xfId="977" xr:uid="{9D73C351-8811-4801-91E9-54D7D8EC66A6}"/>
    <cellStyle name="Bad 16" xfId="978" xr:uid="{EC2A300B-B9F5-4DBE-B324-9B97D9C511F5}"/>
    <cellStyle name="Bad 16 2" xfId="979" xr:uid="{2B4A1C0E-2995-4D8A-9F6E-4CED17A60C91}"/>
    <cellStyle name="Bad 17" xfId="980" xr:uid="{F03C340D-8F1B-4E7A-B18E-BB0BC5F37977}"/>
    <cellStyle name="Bad 17 2" xfId="981" xr:uid="{4ED7DA17-F057-4111-90B4-CF9942E8FD43}"/>
    <cellStyle name="Bad 18" xfId="982" xr:uid="{5E1992CE-4B66-40C5-865B-D0B99D55A921}"/>
    <cellStyle name="Bad 18 2" xfId="983" xr:uid="{ED3EDCAA-91E0-4878-A678-DA14969A7EE7}"/>
    <cellStyle name="Bad 19" xfId="984" xr:uid="{36E8141A-5ED3-4E22-A808-A36D45C2C298}"/>
    <cellStyle name="Bad 2" xfId="985" xr:uid="{CF1B4CFC-9CC2-486A-8EFD-4DF81734C2FB}"/>
    <cellStyle name="Bad 2 2" xfId="986" xr:uid="{F69CB333-27BD-4D72-9B6D-6FF6994FBE58}"/>
    <cellStyle name="Bad 20" xfId="987" xr:uid="{A8CDCA8B-3BC9-42B7-BF60-80B53895DC3D}"/>
    <cellStyle name="Bad 21" xfId="988" xr:uid="{153EB6E6-26E7-43C1-A710-707B8D430C33}"/>
    <cellStyle name="Bad 22" xfId="989" xr:uid="{78183125-15C7-43BC-A799-57300EBD49A2}"/>
    <cellStyle name="Bad 23" xfId="990" xr:uid="{BCE8E703-EB23-4ADE-AE57-8A63546A91EC}"/>
    <cellStyle name="Bad 24" xfId="991" xr:uid="{7BDF060A-9D75-454F-BBAE-6F6C6D172799}"/>
    <cellStyle name="Bad 3" xfId="992" xr:uid="{B64B8DF7-E212-4B9A-A866-9FC6B65A1894}"/>
    <cellStyle name="Bad 3 2" xfId="993" xr:uid="{49AF3181-C1CF-4278-9674-9A13176D2194}"/>
    <cellStyle name="Bad 4" xfId="994" xr:uid="{6A99F059-544F-4CB8-A4EE-CE0E6E76688B}"/>
    <cellStyle name="Bad 4 2" xfId="995" xr:uid="{65EFB3F6-0952-4996-B360-96A0D40D5632}"/>
    <cellStyle name="Bad 5" xfId="996" xr:uid="{CB60B53C-00F0-44CA-9B50-006206DA3226}"/>
    <cellStyle name="Bad 5 2" xfId="997" xr:uid="{34A97802-5746-41C4-94A0-376F7CB770A1}"/>
    <cellStyle name="Bad 6" xfId="998" xr:uid="{9D4084B3-B760-47AF-9C18-44C4C8B66BB1}"/>
    <cellStyle name="Bad 6 2" xfId="999" xr:uid="{3B3962EF-4C61-4B9B-9A98-D9E52F7DBE63}"/>
    <cellStyle name="Bad 7" xfId="1000" xr:uid="{C8362801-9E95-4D3C-9469-FBC6A9AA079D}"/>
    <cellStyle name="Bad 7 2" xfId="1001" xr:uid="{F1B99678-B4C4-4C66-B9B5-D8491E1E5130}"/>
    <cellStyle name="Bad 8" xfId="1002" xr:uid="{98714886-AE64-4795-BBFF-DB40D26F82BC}"/>
    <cellStyle name="Bad 8 2" xfId="1003" xr:uid="{E28BB421-58D3-44C1-827F-E81CC277E274}"/>
    <cellStyle name="Bad 9" xfId="1004" xr:uid="{D8F4867F-51AE-4479-A198-7B7862302F65}"/>
    <cellStyle name="Bad 9 2" xfId="1005" xr:uid="{91891F54-08D3-4293-B493-DFE823893935}"/>
    <cellStyle name="Calculation 10" xfId="1006" xr:uid="{903FB0D4-C16E-403C-8854-2D1F90DF003D}"/>
    <cellStyle name="Calculation 10 2" xfId="1007" xr:uid="{FC6F9916-D113-4E49-8342-36DA66054C2F}"/>
    <cellStyle name="Calculation 10_STR_BOQ_Dental College" xfId="1008" xr:uid="{B834C3A7-E759-4355-B361-EB4CC978E7A3}"/>
    <cellStyle name="Calculation 11" xfId="1009" xr:uid="{299B149B-F203-4077-9D09-F6F3DC2C9C5B}"/>
    <cellStyle name="Calculation 11 2" xfId="1010" xr:uid="{357FA980-2B07-40AD-B848-3BCC7D8C8C84}"/>
    <cellStyle name="Calculation 11_STR_BOQ_Dental College" xfId="1011" xr:uid="{3D6667F4-44A7-424F-8785-B4B044362DB0}"/>
    <cellStyle name="Calculation 12" xfId="1012" xr:uid="{1B0A7E0E-69D9-43C0-8AE9-0CC7A0A53008}"/>
    <cellStyle name="Calculation 12 2" xfId="1013" xr:uid="{F3FE59DF-05F2-44E9-BC3E-F6A18BA36A7C}"/>
    <cellStyle name="Calculation 12_STR_BOQ_Dental College" xfId="1014" xr:uid="{7CA87907-D1C9-42E8-8EEB-E4E3D0C95BE1}"/>
    <cellStyle name="Calculation 13" xfId="1015" xr:uid="{9C58CD91-E66E-45AC-A671-8B6734A35240}"/>
    <cellStyle name="Calculation 13 2" xfId="1016" xr:uid="{81647793-1982-41F4-A1F1-A444C88EB70D}"/>
    <cellStyle name="Calculation 13_STR_BOQ_Dental College" xfId="1017" xr:uid="{D8A002E1-F8AD-4EFC-8E7C-AA3CDCFA9CF7}"/>
    <cellStyle name="Calculation 14" xfId="1018" xr:uid="{F9A58CF7-65D7-4F73-99E7-BA74B4B8A9E0}"/>
    <cellStyle name="Calculation 14 2" xfId="1019" xr:uid="{4C109C7D-F4C6-454D-8AEE-1807609F613E}"/>
    <cellStyle name="Calculation 14_STR_BOQ_Dental College" xfId="1020" xr:uid="{DBD2B90F-77EA-4823-A521-7D012C2CF409}"/>
    <cellStyle name="Calculation 15" xfId="1021" xr:uid="{DD21DF95-0A28-49BA-A610-3DB345650961}"/>
    <cellStyle name="Calculation 15 2" xfId="1022" xr:uid="{5B4DE43E-1535-44E7-94C5-53CFEB567BCD}"/>
    <cellStyle name="Calculation 15_STR_BOQ_Dental College" xfId="1023" xr:uid="{F0E482BA-E84D-4398-978E-2B96876DB731}"/>
    <cellStyle name="Calculation 16" xfId="1024" xr:uid="{5E7733EB-5D2E-43DC-8E0A-A5948999207F}"/>
    <cellStyle name="Calculation 16 2" xfId="1025" xr:uid="{C15532BA-4025-436F-8CF6-FC9C81BB91A3}"/>
    <cellStyle name="Calculation 16_STR_BOQ_Dental College" xfId="1026" xr:uid="{F0A2269C-440B-4284-8FC6-F384FF2D68A5}"/>
    <cellStyle name="Calculation 17" xfId="1027" xr:uid="{183C785C-BE56-4DB5-BB3A-88403D1132C8}"/>
    <cellStyle name="Calculation 17 2" xfId="1028" xr:uid="{1999EE49-E19A-46E7-B0DD-AEF8A80CE4F9}"/>
    <cellStyle name="Calculation 17_STR_BOQ_Dental College" xfId="1029" xr:uid="{3F367BC2-A395-4B37-9B92-8633DC245904}"/>
    <cellStyle name="Calculation 18" xfId="1030" xr:uid="{29C67BF6-C412-4711-A30A-2E24E2907AF3}"/>
    <cellStyle name="Calculation 18 2" xfId="1031" xr:uid="{695D2FF2-6B05-4798-BE34-7379B5478434}"/>
    <cellStyle name="Calculation 18_STR_BOQ_Dental College" xfId="1032" xr:uid="{BFF8ADF9-2445-46EE-941F-BAB70740E58B}"/>
    <cellStyle name="Calculation 19" xfId="1033" xr:uid="{E70FA899-A0EF-47C0-9D04-B0517F1BBD5F}"/>
    <cellStyle name="Calculation 2" xfId="1034" xr:uid="{27A8840C-7F49-4E1D-8B2A-7B4732F1F065}"/>
    <cellStyle name="Calculation 2 2" xfId="1035" xr:uid="{57BE9F0C-55C2-4CD9-90E4-8DAA55675CF4}"/>
    <cellStyle name="Calculation 2_STR_BOQ_Dental College" xfId="1036" xr:uid="{C47E6C07-654D-427D-8BB6-612DA10F49EE}"/>
    <cellStyle name="Calculation 20" xfId="1037" xr:uid="{47076B6F-2898-42F9-955A-09E784C76BFE}"/>
    <cellStyle name="Calculation 21" xfId="1038" xr:uid="{17111A0F-93F5-4D30-959B-BC25556DF9DE}"/>
    <cellStyle name="Calculation 22" xfId="1039" xr:uid="{DB7CDD9E-B7DD-42C2-AA33-235C49644A6F}"/>
    <cellStyle name="Calculation 23" xfId="1040" xr:uid="{ACD9B79B-45F1-4343-961A-E03A622B9335}"/>
    <cellStyle name="Calculation 24" xfId="1041" xr:uid="{E67339D1-77E0-4F0E-87F6-9FB276DBCC0A}"/>
    <cellStyle name="Calculation 3" xfId="1042" xr:uid="{6DE0BCE8-F0ED-42F2-9D7B-F236E79A276A}"/>
    <cellStyle name="Calculation 3 2" xfId="1043" xr:uid="{7F9BE460-483B-4514-9310-DFE9DEE33721}"/>
    <cellStyle name="Calculation 3_STR_BOQ_Dental College" xfId="1044" xr:uid="{EACAD80D-E490-4892-90C1-02AC4F775A6F}"/>
    <cellStyle name="Calculation 4" xfId="1045" xr:uid="{BFF3C39B-6CD9-4ECB-89A1-0E1C50082CA3}"/>
    <cellStyle name="Calculation 4 2" xfId="1046" xr:uid="{19B0D3C8-E6DF-41BB-8E52-192BDF210523}"/>
    <cellStyle name="Calculation 4_STR_BOQ_Dental College" xfId="1047" xr:uid="{61B43D06-C461-4D2B-89AB-DDE5C83B7B22}"/>
    <cellStyle name="Calculation 5" xfId="1048" xr:uid="{3A2E5DCF-DBC0-49B9-A72B-C3FC2C8BA774}"/>
    <cellStyle name="Calculation 5 2" xfId="1049" xr:uid="{2AEB353F-338C-4C97-A085-7C4B44162253}"/>
    <cellStyle name="Calculation 5_STR_BOQ_Dental College" xfId="1050" xr:uid="{A46A3831-C598-4E1A-B0A6-B07064CFABDB}"/>
    <cellStyle name="Calculation 6" xfId="1051" xr:uid="{4DC8E324-0E1D-4DB5-93EE-9CF060CA782C}"/>
    <cellStyle name="Calculation 6 2" xfId="1052" xr:uid="{6849A7DC-EA6C-4E72-9F25-A24A1763AC99}"/>
    <cellStyle name="Calculation 6_STR_BOQ_Dental College" xfId="1053" xr:uid="{4AE32F59-DD01-42E6-A95D-244C416AB39B}"/>
    <cellStyle name="Calculation 7" xfId="1054" xr:uid="{314240EB-CA5D-49FA-A961-BE75C7D2E742}"/>
    <cellStyle name="Calculation 7 2" xfId="1055" xr:uid="{B9FB771D-1627-4591-81CB-F0E0DDFC3A5E}"/>
    <cellStyle name="Calculation 7_STR_BOQ_Dental College" xfId="1056" xr:uid="{50B8A467-6A53-4662-8D7D-7352F7C102EC}"/>
    <cellStyle name="Calculation 8" xfId="1057" xr:uid="{FE3C2D62-B9E9-42D8-ACCD-A4984268B55B}"/>
    <cellStyle name="Calculation 8 2" xfId="1058" xr:uid="{F076215F-9BA8-40CF-BA27-16FE23D125A9}"/>
    <cellStyle name="Calculation 8_STR_BOQ_Dental College" xfId="1059" xr:uid="{F139484A-1C67-4514-9481-0F986ABEB3AB}"/>
    <cellStyle name="Calculation 9" xfId="1060" xr:uid="{DBE64651-7517-4640-98C0-5EBC03A4362C}"/>
    <cellStyle name="Calculation 9 2" xfId="1061" xr:uid="{F73D00BF-8994-4248-AB48-77CAD48FE453}"/>
    <cellStyle name="Calculation 9_STR_BOQ_Dental College" xfId="1062" xr:uid="{09532743-A5FE-41CE-9C74-96B56261C50C}"/>
    <cellStyle name="Check Cell 10" xfId="1063" xr:uid="{23580F9E-31A4-4CE2-8D92-53999991E085}"/>
    <cellStyle name="Check Cell 10 2" xfId="1064" xr:uid="{95E5C179-9DAA-466C-9414-C08E2E9AC9E9}"/>
    <cellStyle name="Check Cell 10_STR_BOQ_Dental College" xfId="1065" xr:uid="{701A0B80-CE3B-47C6-BD6A-B5F597CD4E5C}"/>
    <cellStyle name="Check Cell 11" xfId="1066" xr:uid="{FFC5AB2B-A95E-464E-9BE1-7CB7083E3DB8}"/>
    <cellStyle name="Check Cell 11 2" xfId="1067" xr:uid="{599A9746-A1AE-4D40-A5A6-0AE9C2ADB821}"/>
    <cellStyle name="Check Cell 11_STR_BOQ_Dental College" xfId="1068" xr:uid="{407EA1A3-D3BA-4941-BF0C-04BF6EF4E0B4}"/>
    <cellStyle name="Check Cell 12" xfId="1069" xr:uid="{6FCCDAB8-C9F1-48E5-B6D2-A26393CA42DF}"/>
    <cellStyle name="Check Cell 12 2" xfId="1070" xr:uid="{B8403EA4-75A2-479D-829F-2D352118DC84}"/>
    <cellStyle name="Check Cell 12_STR_BOQ_Dental College" xfId="1071" xr:uid="{27182D45-13EC-4F2B-A439-07E4F87A939D}"/>
    <cellStyle name="Check Cell 13" xfId="1072" xr:uid="{69E5B7D7-1AD9-45E2-8E3C-5EAB6E3C55DD}"/>
    <cellStyle name="Check Cell 13 2" xfId="1073" xr:uid="{A177EE02-3DAD-426E-A62E-8F595EE12487}"/>
    <cellStyle name="Check Cell 13_STR_BOQ_Dental College" xfId="1074" xr:uid="{461293F1-CD5D-4E1F-AA17-A4AFA3B0B452}"/>
    <cellStyle name="Check Cell 14" xfId="1075" xr:uid="{C3E07814-6761-43E3-A36C-BAF9224D9D85}"/>
    <cellStyle name="Check Cell 14 2" xfId="1076" xr:uid="{78C86D58-2353-4B3B-A6C1-F4A5FE3F37CE}"/>
    <cellStyle name="Check Cell 14_STR_BOQ_Dental College" xfId="1077" xr:uid="{A95FFA94-D186-4A2C-A718-FE223A9A70B4}"/>
    <cellStyle name="Check Cell 15" xfId="1078" xr:uid="{BFC62EE6-5B23-4F80-A368-2D00C93D9160}"/>
    <cellStyle name="Check Cell 15 2" xfId="1079" xr:uid="{3653552A-9DCD-4235-BB4D-2C81BFBCA235}"/>
    <cellStyle name="Check Cell 15_STR_BOQ_Dental College" xfId="1080" xr:uid="{22159908-E02B-4E8D-AF63-3132DAF10ADE}"/>
    <cellStyle name="Check Cell 16" xfId="1081" xr:uid="{1DB7A4AA-A6E0-4DD9-BB87-3FA94B477601}"/>
    <cellStyle name="Check Cell 16 2" xfId="1082" xr:uid="{BC4603F9-2C7E-4CED-B764-1F43FA62CBBA}"/>
    <cellStyle name="Check Cell 16_STR_BOQ_Dental College" xfId="1083" xr:uid="{FC8C319B-BD8F-4DA4-AB22-333EC3AA4BA9}"/>
    <cellStyle name="Check Cell 17" xfId="1084" xr:uid="{19168C03-45DA-4B4B-AB7F-76A278B71BFA}"/>
    <cellStyle name="Check Cell 17 2" xfId="1085" xr:uid="{B10B1426-A9C0-462D-95D8-916D03E03D24}"/>
    <cellStyle name="Check Cell 17_STR_BOQ_Dental College" xfId="1086" xr:uid="{E76F657C-32A1-4DF0-8CCC-B2D56B6A78F5}"/>
    <cellStyle name="Check Cell 18" xfId="1087" xr:uid="{49B3A1D9-A32B-47C3-9D46-B9D8FB79DB63}"/>
    <cellStyle name="Check Cell 18 2" xfId="1088" xr:uid="{0329CD46-9715-4ADE-8766-0C1733A9D1C7}"/>
    <cellStyle name="Check Cell 18_STR_BOQ_Dental College" xfId="1089" xr:uid="{0F8B0F5C-3711-430B-B5D5-36BD356BBA90}"/>
    <cellStyle name="Check Cell 19" xfId="1090" xr:uid="{0601393B-89B9-4FF4-836D-9CB288A15028}"/>
    <cellStyle name="Check Cell 2" xfId="1091" xr:uid="{3601810F-5213-4949-9958-ADE62A36CDFA}"/>
    <cellStyle name="Check Cell 2 2" xfId="1092" xr:uid="{8A6C7C8F-219E-49A6-BDD0-EB8509191D88}"/>
    <cellStyle name="Check Cell 2_STR_BOQ_Dental College" xfId="1093" xr:uid="{5A1931A7-6659-4F56-8990-68B6ED1566BF}"/>
    <cellStyle name="Check Cell 20" xfId="1094" xr:uid="{AF5BB0B9-FF79-4E19-AC36-AB235A094D45}"/>
    <cellStyle name="Check Cell 21" xfId="1095" xr:uid="{9C12A905-A41A-433F-8E04-309D19EAE776}"/>
    <cellStyle name="Check Cell 22" xfId="1096" xr:uid="{992BA9AF-0B9E-4ECC-9B18-9E98ADC325CD}"/>
    <cellStyle name="Check Cell 23" xfId="1097" xr:uid="{9BE81E69-5F22-4955-B796-4773FBA8CEFE}"/>
    <cellStyle name="Check Cell 24" xfId="1098" xr:uid="{0F019505-9583-4C8C-AD21-6DB13ACBC14A}"/>
    <cellStyle name="Check Cell 3" xfId="1099" xr:uid="{521F2267-1971-4616-B120-83DB32F7FE6D}"/>
    <cellStyle name="Check Cell 3 2" xfId="1100" xr:uid="{9E3233EC-580A-4364-B389-84EF59CB5274}"/>
    <cellStyle name="Check Cell 3_STR_BOQ_Dental College" xfId="1101" xr:uid="{0B31B90B-E882-4D88-8694-8C2DEB8E46BF}"/>
    <cellStyle name="Check Cell 4" xfId="1102" xr:uid="{9219F75F-01F2-4B90-AB62-DB94414D0D0C}"/>
    <cellStyle name="Check Cell 4 2" xfId="1103" xr:uid="{CFACDF72-5C9D-44DB-8BDE-95F7139537D3}"/>
    <cellStyle name="Check Cell 4_STR_BOQ_Dental College" xfId="1104" xr:uid="{FABAA0DA-3A9E-40BD-8F6A-AA413EEDADEF}"/>
    <cellStyle name="Check Cell 5" xfId="1105" xr:uid="{6588265F-9F90-4E52-A223-6C3778E241A3}"/>
    <cellStyle name="Check Cell 5 2" xfId="1106" xr:uid="{B741B94A-13F9-4D10-8222-C870AE5304F3}"/>
    <cellStyle name="Check Cell 5_STR_BOQ_Dental College" xfId="1107" xr:uid="{EE078D63-8DBA-4FE3-9788-62CE8772B68B}"/>
    <cellStyle name="Check Cell 6" xfId="1108" xr:uid="{7CD306A6-E07D-4CDF-ACDB-360F055F95CC}"/>
    <cellStyle name="Check Cell 6 2" xfId="1109" xr:uid="{5CBD97D7-B06F-44F6-8A6B-D2EA7FF4B7A8}"/>
    <cellStyle name="Check Cell 6_STR_BOQ_Dental College" xfId="1110" xr:uid="{608EAE85-7944-4FA0-AA4A-BA545CD481F1}"/>
    <cellStyle name="Check Cell 7" xfId="1111" xr:uid="{8DF5729A-B59D-4046-AA3D-DEEA6601E568}"/>
    <cellStyle name="Check Cell 7 2" xfId="1112" xr:uid="{A23D6BD3-5A44-4DC7-BDC9-CB7862EB27F0}"/>
    <cellStyle name="Check Cell 7_STR_BOQ_Dental College" xfId="1113" xr:uid="{0F9714B4-BE3C-4D11-A9E1-7C88B51ECD89}"/>
    <cellStyle name="Check Cell 8" xfId="1114" xr:uid="{876162F7-CD77-4198-A412-6AF1FA438EA5}"/>
    <cellStyle name="Check Cell 8 2" xfId="1115" xr:uid="{C50F282D-AFAD-4CC4-B52F-176CE46CDE5C}"/>
    <cellStyle name="Check Cell 8_STR_BOQ_Dental College" xfId="1116" xr:uid="{64FFC01C-8C36-4366-9EF2-1ABB8824BEE1}"/>
    <cellStyle name="Check Cell 9" xfId="1117" xr:uid="{5D7CCCB0-4525-4810-80A7-C372859879CE}"/>
    <cellStyle name="Check Cell 9 2" xfId="1118" xr:uid="{CB7AD21F-412A-4DA8-8DA2-09DAA1A8ED0D}"/>
    <cellStyle name="Check Cell 9_STR_BOQ_Dental College" xfId="1119" xr:uid="{5530922B-2CBE-4234-89BE-E956C1F861D3}"/>
    <cellStyle name="Comma" xfId="1" builtinId="3"/>
    <cellStyle name="Comma 10" xfId="1121" xr:uid="{EB6BE362-CAF2-4411-8F46-54D211EDFE0E}"/>
    <cellStyle name="Comma 10 2" xfId="1122" xr:uid="{4A43F005-FAEA-4896-93B2-8F7F606C6BF4}"/>
    <cellStyle name="Comma 11" xfId="1123" xr:uid="{59A46694-82E3-4975-A457-8D3B9DAE4E87}"/>
    <cellStyle name="Comma 12" xfId="1124" xr:uid="{41F28800-EFC2-4F39-96EF-1A4A36714ACF}"/>
    <cellStyle name="Comma 13" xfId="1125" xr:uid="{E37C1B03-7751-4F03-9202-65B305CD29B9}"/>
    <cellStyle name="Comma 14" xfId="1126" xr:uid="{42459978-FDD7-4BA2-BCC1-BBF9B2377F26}"/>
    <cellStyle name="Comma 15" xfId="1127" xr:uid="{534ABA9A-1F8B-4D9D-8519-6E9AC7E00558}"/>
    <cellStyle name="Comma 16" xfId="1128" xr:uid="{5ABD1577-F008-402F-A797-E3A1A5AD6625}"/>
    <cellStyle name="Comma 17" xfId="1129" xr:uid="{1CB547A7-194C-484F-BBC9-7CFC546091E9}"/>
    <cellStyle name="Comma 18" xfId="1130" xr:uid="{169B5AA7-8D1C-4157-BBA6-9C97E69AB19C}"/>
    <cellStyle name="Comma 19" xfId="1131" xr:uid="{970B612C-8D41-4782-872E-B325AAAE1A57}"/>
    <cellStyle name="Comma 2" xfId="3" xr:uid="{A4EECA1D-9CDF-4888-941A-9A09002A97F1}"/>
    <cellStyle name="Comma 2 2" xfId="5" xr:uid="{E881A8A4-41FC-4FB5-882C-EB61A297D432}"/>
    <cellStyle name="Comma 2 2 2" xfId="1133" xr:uid="{C8ACE3A0-1F33-4F81-B79E-BE661A1E6B36}"/>
    <cellStyle name="Comma 2 2 3" xfId="1132" xr:uid="{8A6A1B28-D01E-4083-8F65-87DC87BC7525}"/>
    <cellStyle name="Comma 20" xfId="1134" xr:uid="{683AFF91-0DF1-4520-BF02-5141E0EBEE16}"/>
    <cellStyle name="Comma 21" xfId="1135" xr:uid="{372D839E-113B-497B-9478-394FB61E779A}"/>
    <cellStyle name="Comma 22" xfId="1136" xr:uid="{BF2D9BBC-1715-4E14-9765-76B803B916BD}"/>
    <cellStyle name="Comma 23" xfId="1137" xr:uid="{6E735B74-B564-407F-B795-6B7967B5B243}"/>
    <cellStyle name="Comma 24" xfId="1120" xr:uid="{9B37292D-D804-4C16-888D-8995EF58F936}"/>
    <cellStyle name="Comma 25" xfId="1868" xr:uid="{EC17907C-6A4F-4215-9ACA-8D7EBD93376F}"/>
    <cellStyle name="Comma 26" xfId="2" xr:uid="{8087FA1D-9FA6-45E9-BB80-1127806823A0}"/>
    <cellStyle name="Comma 3" xfId="1138" xr:uid="{DD10A8E5-4BAC-4A34-AB23-33AC49B0927A}"/>
    <cellStyle name="Comma 3 2" xfId="1139" xr:uid="{948FBAF4-1490-4CDE-A8B9-CA2767275CBD}"/>
    <cellStyle name="Comma 3 3" xfId="1140" xr:uid="{B7B484A7-261B-4163-9688-608915765CBD}"/>
    <cellStyle name="Comma 4" xfId="1141" xr:uid="{39AD74E4-ECA7-4413-B47C-C4B72A579937}"/>
    <cellStyle name="Comma 4 2" xfId="1142" xr:uid="{52E5489C-A3E0-450B-9CAC-4BC306566F53}"/>
    <cellStyle name="Comma 4 2 2" xfId="1143" xr:uid="{3A4F23F8-2751-4123-AAD4-FC00ABAEEBCC}"/>
    <cellStyle name="Comma 5" xfId="1144" xr:uid="{4EE4461E-74A6-42D9-AF44-D4C1FD6F166C}"/>
    <cellStyle name="Comma 6" xfId="1145" xr:uid="{AE12DE92-CD74-4D27-A292-1FD370AB5C1C}"/>
    <cellStyle name="Comma 7" xfId="1146" xr:uid="{DF529357-1D71-43E7-8A32-1DAC104DC217}"/>
    <cellStyle name="Comma 8" xfId="1147" xr:uid="{1C7CB59D-7A03-4DBC-8572-12B2B7B66FFC}"/>
    <cellStyle name="Comma 8 2" xfId="1148" xr:uid="{3F68B4C6-3CC4-45DA-923A-B903BCB17B39}"/>
    <cellStyle name="Comma 9" xfId="1149" xr:uid="{FD97F369-6A08-4FAA-869F-F46D8BDE9A90}"/>
    <cellStyle name="Currency 2" xfId="1150" xr:uid="{B789CD80-625D-4FCC-BB61-B30F45512DA2}"/>
    <cellStyle name="Excel Built-in Normal" xfId="1151" xr:uid="{853300DC-2F81-441F-9CB4-77CA1CF7AD76}"/>
    <cellStyle name="Explanatory Text 10" xfId="1152" xr:uid="{47C1AE6C-60EA-40FA-89EB-1D5264BF520A}"/>
    <cellStyle name="Explanatory Text 10 2" xfId="1153" xr:uid="{33413885-7C74-4F72-B6B5-2F06C9FE919C}"/>
    <cellStyle name="Explanatory Text 11" xfId="1154" xr:uid="{11A1DA8B-B886-4825-A72E-68453D9E571E}"/>
    <cellStyle name="Explanatory Text 11 2" xfId="1155" xr:uid="{4B54398D-8506-401F-B274-63A4B5F08554}"/>
    <cellStyle name="Explanatory Text 12" xfId="1156" xr:uid="{95DCF1A1-9E63-4659-852D-1BFD49B46EF0}"/>
    <cellStyle name="Explanatory Text 12 2" xfId="1157" xr:uid="{ABCB5FDD-D88F-492E-B7A2-CC8BA3352C32}"/>
    <cellStyle name="Explanatory Text 13" xfId="1158" xr:uid="{1911DE4C-81BE-495E-A097-0D5FFCEACC34}"/>
    <cellStyle name="Explanatory Text 13 2" xfId="1159" xr:uid="{87A9C129-827B-4160-BFC3-3C14886436E2}"/>
    <cellStyle name="Explanatory Text 14" xfId="1160" xr:uid="{AA336998-D7FC-4010-9427-890C1B5EE077}"/>
    <cellStyle name="Explanatory Text 14 2" xfId="1161" xr:uid="{AE80BC46-9307-47D1-B4A4-D0A2D4AD6C90}"/>
    <cellStyle name="Explanatory Text 15" xfId="1162" xr:uid="{0C333989-4E8B-4F6B-9FC2-1245CBD29AC2}"/>
    <cellStyle name="Explanatory Text 15 2" xfId="1163" xr:uid="{8AB0A73B-95D8-4DCB-894D-BA942ED8D969}"/>
    <cellStyle name="Explanatory Text 16" xfId="1164" xr:uid="{E8BABA4B-C51A-4D57-8806-F9195F854567}"/>
    <cellStyle name="Explanatory Text 16 2" xfId="1165" xr:uid="{B00E9093-B0EA-401B-AC28-936182956322}"/>
    <cellStyle name="Explanatory Text 17" xfId="1166" xr:uid="{91522CD1-4F90-41A2-83CD-71B76E38E872}"/>
    <cellStyle name="Explanatory Text 17 2" xfId="1167" xr:uid="{B6658B31-EDA8-4A81-B1BD-8D5776B5C643}"/>
    <cellStyle name="Explanatory Text 18" xfId="1168" xr:uid="{30099D11-6DDC-45B3-8379-726DD7611FDD}"/>
    <cellStyle name="Explanatory Text 18 2" xfId="1169" xr:uid="{721B61E0-832F-4AFB-93E7-9D4D4BB486B6}"/>
    <cellStyle name="Explanatory Text 19" xfId="1170" xr:uid="{BEB5206B-DF1F-41AE-81C2-94AF695687EA}"/>
    <cellStyle name="Explanatory Text 2" xfId="1171" xr:uid="{35DF5DB6-27B5-483F-93DD-15907F4E60C0}"/>
    <cellStyle name="Explanatory Text 2 2" xfId="1172" xr:uid="{8CBB7AA9-0FFF-4CDF-A34D-89C3074F6DA3}"/>
    <cellStyle name="Explanatory Text 20" xfId="1173" xr:uid="{E0FF1C4B-1C26-43C2-9F40-7DBFF4C24E80}"/>
    <cellStyle name="Explanatory Text 21" xfId="1174" xr:uid="{FEF40343-52E5-4608-9F39-19A7907DDE04}"/>
    <cellStyle name="Explanatory Text 22" xfId="1175" xr:uid="{5284B60E-D67C-4271-8489-B9596F54FE99}"/>
    <cellStyle name="Explanatory Text 23" xfId="1176" xr:uid="{F3CB52AA-E802-45AE-8495-884AB165E2B6}"/>
    <cellStyle name="Explanatory Text 24" xfId="1177" xr:uid="{13099CD2-08EE-4278-BDC1-363AF417A0A0}"/>
    <cellStyle name="Explanatory Text 3" xfId="1178" xr:uid="{C8B36780-722D-4033-9468-2FCC59CA2F4B}"/>
    <cellStyle name="Explanatory Text 3 2" xfId="1179" xr:uid="{59724D06-1526-494A-B453-5474D77599ED}"/>
    <cellStyle name="Explanatory Text 4" xfId="1180" xr:uid="{5D52FED5-5CD7-4ECC-B53B-346EBB8354E2}"/>
    <cellStyle name="Explanatory Text 4 2" xfId="1181" xr:uid="{5F5E3B77-1919-4085-8FE2-088FADD0469E}"/>
    <cellStyle name="Explanatory Text 5" xfId="1182" xr:uid="{346E02BE-6EB6-46F6-9964-919C9CC8BDC8}"/>
    <cellStyle name="Explanatory Text 5 2" xfId="1183" xr:uid="{BD506DB9-2B79-4403-9D6F-B7BD7341692D}"/>
    <cellStyle name="Explanatory Text 6" xfId="1184" xr:uid="{468CEEA4-ACBD-49BB-B7EC-737159DB37C9}"/>
    <cellStyle name="Explanatory Text 6 2" xfId="1185" xr:uid="{8FBFB0D1-2D19-4A11-A606-BD58DB8EF3A4}"/>
    <cellStyle name="Explanatory Text 7" xfId="1186" xr:uid="{FA4C0095-D5A2-4C79-BD10-F15F14CCC1B6}"/>
    <cellStyle name="Explanatory Text 7 2" xfId="1187" xr:uid="{F09EBAC9-905B-4F3F-955F-FAD45BA1DBCA}"/>
    <cellStyle name="Explanatory Text 8" xfId="1188" xr:uid="{1724692A-60EC-4773-A93B-156850A0A50D}"/>
    <cellStyle name="Explanatory Text 8 2" xfId="1189" xr:uid="{3556FE02-B3D0-4C58-9DE9-9F4F9D77686D}"/>
    <cellStyle name="Explanatory Text 9" xfId="1190" xr:uid="{B3C9136A-7851-4BDB-A54B-A8B0A5CC089A}"/>
    <cellStyle name="Explanatory Text 9 2" xfId="1191" xr:uid="{68A8AF40-C034-4B8F-986A-287F9F811F9D}"/>
    <cellStyle name="Good 10" xfId="1192" xr:uid="{F74B0A52-A306-41A6-A9D5-ADF155BCD8AA}"/>
    <cellStyle name="Good 10 2" xfId="1193" xr:uid="{CADDFD66-6A6A-4ED2-8AB5-4AE785815792}"/>
    <cellStyle name="Good 11" xfId="1194" xr:uid="{56ADE736-D85A-4508-B8A8-899C1D30AD64}"/>
    <cellStyle name="Good 11 2" xfId="1195" xr:uid="{1BAC4333-A51D-4EC0-BB29-E975282FA238}"/>
    <cellStyle name="Good 12" xfId="1196" xr:uid="{52E84A33-326D-4168-85F8-F42DF0B58E56}"/>
    <cellStyle name="Good 12 2" xfId="1197" xr:uid="{0D6D78B1-8E74-4DA2-A515-F1437B7943FD}"/>
    <cellStyle name="Good 13" xfId="1198" xr:uid="{ECA23271-8052-42C5-A909-DFEA8950270C}"/>
    <cellStyle name="Good 13 2" xfId="1199" xr:uid="{39AC0249-EF8E-48FF-8ACA-4F11DA45E330}"/>
    <cellStyle name="Good 14" xfId="1200" xr:uid="{E242776D-C9D1-421E-8547-1639CC640A47}"/>
    <cellStyle name="Good 14 2" xfId="1201" xr:uid="{816C80CE-BBA2-4B6A-9734-2188492D3D1D}"/>
    <cellStyle name="Good 15" xfId="1202" xr:uid="{FDB410D7-0DB9-4454-AD65-8DD2DBEFE0E9}"/>
    <cellStyle name="Good 15 2" xfId="1203" xr:uid="{428A2AF2-089F-426D-85A7-01F3315BF5CC}"/>
    <cellStyle name="Good 16" xfId="1204" xr:uid="{4C634547-B483-4E1F-996D-21E9980C7CBA}"/>
    <cellStyle name="Good 16 2" xfId="1205" xr:uid="{7363B460-90F7-45AB-AB41-8087DC6EF1B3}"/>
    <cellStyle name="Good 17" xfId="1206" xr:uid="{DEB24B5D-4164-49E5-BB8B-9ADA636EE5EC}"/>
    <cellStyle name="Good 17 2" xfId="1207" xr:uid="{0F975618-766B-4266-A66A-040072D38CE9}"/>
    <cellStyle name="Good 18" xfId="1208" xr:uid="{CF5BD64E-E964-4B6B-B3A7-AFCAC9218EC3}"/>
    <cellStyle name="Good 18 2" xfId="1209" xr:uid="{FD5FF775-A5B4-4396-9D12-C7382472812A}"/>
    <cellStyle name="Good 19" xfId="1210" xr:uid="{E2FA9EED-DCAC-4AFB-B93C-A8279C78830A}"/>
    <cellStyle name="Good 2" xfId="1211" xr:uid="{CC361317-F402-47DF-93D0-790D0A2E6815}"/>
    <cellStyle name="Good 2 2" xfId="1212" xr:uid="{E376A5A2-F3B9-4E5A-9106-6067F33F239B}"/>
    <cellStyle name="Good 20" xfId="1213" xr:uid="{467D5119-76CE-47EC-A154-4D610B908472}"/>
    <cellStyle name="Good 21" xfId="1214" xr:uid="{9B8C9389-D608-45F1-9D00-3EA4309AF9C5}"/>
    <cellStyle name="Good 22" xfId="1215" xr:uid="{1F9B940F-BFAB-49F4-A170-24491A1CE3BB}"/>
    <cellStyle name="Good 23" xfId="1216" xr:uid="{14F44DB9-4E8B-447B-84FF-11FE8D28D55C}"/>
    <cellStyle name="Good 24" xfId="1217" xr:uid="{05B9730B-B849-4D87-A1E4-81183A9CAAFF}"/>
    <cellStyle name="Good 3" xfId="1218" xr:uid="{AF061B36-FB33-4FD3-A6B1-79B045D3B504}"/>
    <cellStyle name="Good 3 2" xfId="1219" xr:uid="{E5304B97-7573-458D-B774-4A91C6BD028E}"/>
    <cellStyle name="Good 4" xfId="1220" xr:uid="{132A472E-23E2-483F-B86B-1A3B160FB0FD}"/>
    <cellStyle name="Good 4 2" xfId="1221" xr:uid="{BD8FBA17-A4E3-4ABC-9ADC-B146AEFEF49A}"/>
    <cellStyle name="Good 5" xfId="1222" xr:uid="{398B1604-79E9-49F0-AC2C-637DF4709B07}"/>
    <cellStyle name="Good 5 2" xfId="1223" xr:uid="{2396470C-C8FF-487A-8278-1697BFA7CF64}"/>
    <cellStyle name="Good 6" xfId="1224" xr:uid="{04590F53-093C-4CF3-9C65-9D6A29384CD6}"/>
    <cellStyle name="Good 6 2" xfId="1225" xr:uid="{501E92F7-157C-43C7-9FDE-429DE4E06B87}"/>
    <cellStyle name="Good 7" xfId="1226" xr:uid="{B7BDECFB-CFAC-47BB-9BFB-4723315799C7}"/>
    <cellStyle name="Good 7 2" xfId="1227" xr:uid="{8415881A-7BE6-4EC9-822B-A88F361308E6}"/>
    <cellStyle name="Good 8" xfId="1228" xr:uid="{CE23303B-33F9-49FD-8F70-D8AFE53D88C4}"/>
    <cellStyle name="Good 8 2" xfId="1229" xr:uid="{32FCF0C6-3C79-401E-BD99-15E86DDC8F41}"/>
    <cellStyle name="Good 9" xfId="1230" xr:uid="{44F835C2-5196-40CA-9EAF-48D39CD95BE7}"/>
    <cellStyle name="Good 9 2" xfId="1231" xr:uid="{292540C3-52B6-4035-BD69-03F78DDCAFE7}"/>
    <cellStyle name="Heading 1 10" xfId="1232" xr:uid="{6A1E90EA-976E-4E57-932E-66B86EC596D5}"/>
    <cellStyle name="Heading 1 10 2" xfId="1233" xr:uid="{F522EBA7-7F25-47EB-A3C5-956662FEACD3}"/>
    <cellStyle name="Heading 1 11" xfId="1234" xr:uid="{9A36A272-995C-4D25-8F22-C9B83E97C2A6}"/>
    <cellStyle name="Heading 1 11 2" xfId="1235" xr:uid="{D42654B7-51FB-48F4-A38D-140BB63B9EA5}"/>
    <cellStyle name="Heading 1 12" xfId="1236" xr:uid="{F054044B-E74B-4CBC-8FEE-1B13F8546DA5}"/>
    <cellStyle name="Heading 1 12 2" xfId="1237" xr:uid="{433651FE-D181-4980-8354-7C09A46F8C38}"/>
    <cellStyle name="Heading 1 13" xfId="1238" xr:uid="{F3E13F76-FB03-48DA-AFF4-06E3A7267F87}"/>
    <cellStyle name="Heading 1 13 2" xfId="1239" xr:uid="{06CED9BB-204A-43FE-B56C-BC1DEE40F7B3}"/>
    <cellStyle name="Heading 1 14" xfId="1240" xr:uid="{5DE86926-1167-4CCD-A76F-F36F2812DCDC}"/>
    <cellStyle name="Heading 1 14 2" xfId="1241" xr:uid="{2719058C-1B73-4490-9EB4-0B1412C75DC0}"/>
    <cellStyle name="Heading 1 15" xfId="1242" xr:uid="{714A5F3D-20D8-4CFB-84F8-683E6C776696}"/>
    <cellStyle name="Heading 1 15 2" xfId="1243" xr:uid="{16539BA0-E7C9-4002-ADC8-D184565B2BC0}"/>
    <cellStyle name="Heading 1 16" xfId="1244" xr:uid="{A094BFC6-2DCE-4F11-B622-10AAD472909B}"/>
    <cellStyle name="Heading 1 16 2" xfId="1245" xr:uid="{808C68B6-5499-4487-B528-1A8C46609C1C}"/>
    <cellStyle name="Heading 1 17" xfId="1246" xr:uid="{9FEC85DA-4D53-4279-BBEE-F12A38953CEA}"/>
    <cellStyle name="Heading 1 17 2" xfId="1247" xr:uid="{AF2D0FE9-7EDB-489C-8294-9C15290F7BB9}"/>
    <cellStyle name="Heading 1 18" xfId="1248" xr:uid="{63910736-158F-455D-B5F5-29B041403EC5}"/>
    <cellStyle name="Heading 1 18 2" xfId="1249" xr:uid="{B8C8BD54-CE84-47EF-8743-2F71EFC8D084}"/>
    <cellStyle name="Heading 1 19" xfId="1250" xr:uid="{F9AFBAA0-7AD1-4B1D-B596-3E141C93F7C0}"/>
    <cellStyle name="Heading 1 2" xfId="1251" xr:uid="{2B41C4B0-DA69-4AAD-BF31-ED82725EC4A2}"/>
    <cellStyle name="Heading 1 2 2" xfId="1252" xr:uid="{555FC8A6-E2D5-4B19-8987-B7E46D8C8A01}"/>
    <cellStyle name="Heading 1 20" xfId="1253" xr:uid="{C49A716A-11EE-43DA-A8D8-18A135D5EE2C}"/>
    <cellStyle name="Heading 1 21" xfId="1254" xr:uid="{6BFF00C1-6719-476E-8910-BDD8C485253D}"/>
    <cellStyle name="Heading 1 22" xfId="1255" xr:uid="{C183472F-29CC-4E92-ADF5-5238261B9775}"/>
    <cellStyle name="Heading 1 23" xfId="1256" xr:uid="{4F8ABFD4-C4C6-453D-82ED-694C070C808A}"/>
    <cellStyle name="Heading 1 24" xfId="1257" xr:uid="{8C75D1D4-2BCC-4955-ADA5-ADD6E80B0DEA}"/>
    <cellStyle name="Heading 1 3" xfId="1258" xr:uid="{7E80D22C-40AE-46A9-8E61-6AA2457294FE}"/>
    <cellStyle name="Heading 1 3 2" xfId="1259" xr:uid="{F3F31742-F0CA-424D-964B-645994F0B2D0}"/>
    <cellStyle name="Heading 1 4" xfId="1260" xr:uid="{94F151FB-42C6-4058-AE41-BFA45CBF202D}"/>
    <cellStyle name="Heading 1 4 2" xfId="1261" xr:uid="{E2802BBA-E061-42B8-B467-605AFEF976D7}"/>
    <cellStyle name="Heading 1 5" xfId="1262" xr:uid="{69A33772-59DF-47BC-AF30-3A69E782DFED}"/>
    <cellStyle name="Heading 1 5 2" xfId="1263" xr:uid="{7015C14A-D9AB-4C4A-98BF-B389D7E8ADF7}"/>
    <cellStyle name="Heading 1 6" xfId="1264" xr:uid="{261AD493-7DA5-43FD-ABF4-791F63AA5173}"/>
    <cellStyle name="Heading 1 6 2" xfId="1265" xr:uid="{E5C8B587-AC0C-4750-868A-C24BA5DBADEA}"/>
    <cellStyle name="Heading 1 7" xfId="1266" xr:uid="{25B699ED-D007-4620-9750-17CA24ACD40B}"/>
    <cellStyle name="Heading 1 7 2" xfId="1267" xr:uid="{E94A5E74-2716-4C40-8899-D8D5EE936711}"/>
    <cellStyle name="Heading 1 8" xfId="1268" xr:uid="{65DD07FC-713A-4132-9F8B-38CA4B7DDBB3}"/>
    <cellStyle name="Heading 1 8 2" xfId="1269" xr:uid="{8193A560-401E-44DD-8B79-8D6A2BFF521A}"/>
    <cellStyle name="Heading 1 9" xfId="1270" xr:uid="{2452D4E7-4474-4BF3-86AC-108A60834132}"/>
    <cellStyle name="Heading 1 9 2" xfId="1271" xr:uid="{59410F98-92B9-4D73-BB23-FFA02F4BCB3A}"/>
    <cellStyle name="Heading 2 10" xfId="1272" xr:uid="{A404BEA6-2A41-4AE8-8D96-80D3AF93AB7F}"/>
    <cellStyle name="Heading 2 10 2" xfId="1273" xr:uid="{1C953970-D286-4E82-91AF-F47690F6D408}"/>
    <cellStyle name="Heading 2 11" xfId="1274" xr:uid="{6A97B6AC-74F0-419B-83C5-F4E3DCFA5C93}"/>
    <cellStyle name="Heading 2 11 2" xfId="1275" xr:uid="{1A3183A6-9412-40F8-8A1C-C8A05BAA3F35}"/>
    <cellStyle name="Heading 2 12" xfId="1276" xr:uid="{439CDAB9-A356-401D-9B0C-737AD19A1B60}"/>
    <cellStyle name="Heading 2 12 2" xfId="1277" xr:uid="{43E47B4F-52AF-444E-A191-071A2C5CAF4F}"/>
    <cellStyle name="Heading 2 13" xfId="1278" xr:uid="{6DA55DEF-0BD1-4AA3-91E8-50A656C7C86D}"/>
    <cellStyle name="Heading 2 13 2" xfId="1279" xr:uid="{0B725246-2FC2-4E49-850E-004FDAC7F457}"/>
    <cellStyle name="Heading 2 14" xfId="1280" xr:uid="{5F2D3F8B-7B6A-463C-8A5B-BA2EED2C1C12}"/>
    <cellStyle name="Heading 2 14 2" xfId="1281" xr:uid="{557F0053-E07B-4EBA-95FC-3D18FCB2FA54}"/>
    <cellStyle name="Heading 2 15" xfId="1282" xr:uid="{5A4B9617-1437-4362-B231-C23FD13FA585}"/>
    <cellStyle name="Heading 2 15 2" xfId="1283" xr:uid="{42D1F179-9DA8-4144-AE90-23582E1BC09F}"/>
    <cellStyle name="Heading 2 16" xfId="1284" xr:uid="{4AF46CBF-027B-470C-8866-40AEE2E148DC}"/>
    <cellStyle name="Heading 2 16 2" xfId="1285" xr:uid="{CE9E68BA-A00F-4BDE-8895-85A15316A4B1}"/>
    <cellStyle name="Heading 2 17" xfId="1286" xr:uid="{0090B128-C105-4909-AB82-4BD504C84940}"/>
    <cellStyle name="Heading 2 17 2" xfId="1287" xr:uid="{50737A61-09D8-4F8C-81DC-D981E5CE0770}"/>
    <cellStyle name="Heading 2 18" xfId="1288" xr:uid="{7C45534B-BE36-4F22-8B29-5C6BCCE4D5B0}"/>
    <cellStyle name="Heading 2 18 2" xfId="1289" xr:uid="{774871D5-F94D-49EC-A6AC-0113A12A9345}"/>
    <cellStyle name="Heading 2 19" xfId="1290" xr:uid="{3AE6AA35-3434-42DC-ABC3-CB2A75E7A8C5}"/>
    <cellStyle name="Heading 2 2" xfId="1291" xr:uid="{54AD4A74-B632-4612-B85D-7E51135D3FF3}"/>
    <cellStyle name="Heading 2 2 2" xfId="1292" xr:uid="{8C8F42BD-3453-4BE0-9901-E0E165FA11DE}"/>
    <cellStyle name="Heading 2 20" xfId="1293" xr:uid="{77D013B6-0BE3-4662-8573-E5F3F4DE118C}"/>
    <cellStyle name="Heading 2 21" xfId="1294" xr:uid="{7F2393C9-0D1E-4F3D-B23B-AEF7322E08D0}"/>
    <cellStyle name="Heading 2 22" xfId="1295" xr:uid="{0FB76DF2-AC01-45E6-92B6-6CF92204A5E5}"/>
    <cellStyle name="Heading 2 23" xfId="1296" xr:uid="{5F4239C5-1243-4D85-B1B5-502413AA238E}"/>
    <cellStyle name="Heading 2 24" xfId="1297" xr:uid="{74E85B72-5E53-4BDD-AC79-9EEAD5E17BDA}"/>
    <cellStyle name="Heading 2 3" xfId="1298" xr:uid="{972153FF-FE4F-4142-9465-5A5291F22B08}"/>
    <cellStyle name="Heading 2 3 2" xfId="1299" xr:uid="{D6FCD427-2619-449F-8924-29DBFA0E4F03}"/>
    <cellStyle name="Heading 2 4" xfId="1300" xr:uid="{EA792B2D-7270-4D24-932F-1D1C4BA445A6}"/>
    <cellStyle name="Heading 2 4 2" xfId="1301" xr:uid="{4B85F2D9-D03A-4BB9-B6BB-E4857308EC34}"/>
    <cellStyle name="Heading 2 5" xfId="1302" xr:uid="{FE16AB68-4427-4F33-8495-3364C4A0109B}"/>
    <cellStyle name="Heading 2 5 2" xfId="1303" xr:uid="{B3D435C7-8B94-43E2-A6C0-7CACEA7E7F92}"/>
    <cellStyle name="Heading 2 6" xfId="1304" xr:uid="{29840760-EAB6-4E27-9466-E7349CC2E1D1}"/>
    <cellStyle name="Heading 2 6 2" xfId="1305" xr:uid="{B075F08B-C368-4170-AE94-E960ECA3B4B8}"/>
    <cellStyle name="Heading 2 7" xfId="1306" xr:uid="{014E8DF8-93E6-46D1-B47F-58E950A95835}"/>
    <cellStyle name="Heading 2 7 2" xfId="1307" xr:uid="{15EA1FEC-F547-465E-9A7D-278C8C9946A4}"/>
    <cellStyle name="Heading 2 8" xfId="1308" xr:uid="{C27B7C20-9177-4ABF-A2A8-877E9F9644B0}"/>
    <cellStyle name="Heading 2 8 2" xfId="1309" xr:uid="{CC373F77-C21C-4F95-B815-E74C0CC0540F}"/>
    <cellStyle name="Heading 2 9" xfId="1310" xr:uid="{E89E3482-D5E3-4A89-9DE7-0C1FA35CBA1E}"/>
    <cellStyle name="Heading 2 9 2" xfId="1311" xr:uid="{9D310460-C852-4E5C-8E63-A87FF31FF80B}"/>
    <cellStyle name="Heading 3 10" xfId="1312" xr:uid="{2C13D659-042C-426D-A74E-A5331E2EDA11}"/>
    <cellStyle name="Heading 3 10 2" xfId="1313" xr:uid="{D5107BFA-9DBA-48FD-94EF-E801825C8F8E}"/>
    <cellStyle name="Heading 3 11" xfId="1314" xr:uid="{48B55443-8D44-41C1-964B-49575F43F3C3}"/>
    <cellStyle name="Heading 3 11 2" xfId="1315" xr:uid="{A4F6BAE8-5EB7-4D7A-912D-A0DEA2C7E63B}"/>
    <cellStyle name="Heading 3 12" xfId="1316" xr:uid="{053F68F8-99B7-4C1E-912E-3DA194C2A1BA}"/>
    <cellStyle name="Heading 3 12 2" xfId="1317" xr:uid="{4137DB08-76B8-4840-8A9D-62F871450BCC}"/>
    <cellStyle name="Heading 3 13" xfId="1318" xr:uid="{C6A5FAF1-0E45-4F17-BA7D-4E7153BB955F}"/>
    <cellStyle name="Heading 3 13 2" xfId="1319" xr:uid="{F70A16CD-D586-4DB6-8C43-1E95AB314B6A}"/>
    <cellStyle name="Heading 3 14" xfId="1320" xr:uid="{3BEE38F4-1D84-473B-A96D-0FE40DA2ABF0}"/>
    <cellStyle name="Heading 3 14 2" xfId="1321" xr:uid="{1E80104A-BAB5-488C-9752-740C44D7C74B}"/>
    <cellStyle name="Heading 3 15" xfId="1322" xr:uid="{AE8395B7-F17A-4E00-863E-060F2D9B46FF}"/>
    <cellStyle name="Heading 3 15 2" xfId="1323" xr:uid="{35894CE3-668D-4656-BFE8-EE39259A5799}"/>
    <cellStyle name="Heading 3 16" xfId="1324" xr:uid="{4F001B65-69A2-475B-BC95-F968EEE9282D}"/>
    <cellStyle name="Heading 3 16 2" xfId="1325" xr:uid="{AB45DBBE-AC31-4596-B47C-EF387D6CE42A}"/>
    <cellStyle name="Heading 3 17" xfId="1326" xr:uid="{647675A5-0FEE-4323-9F2E-6DDDCFE1D32F}"/>
    <cellStyle name="Heading 3 17 2" xfId="1327" xr:uid="{23BA715D-0673-49EF-82AE-4057A4420EC4}"/>
    <cellStyle name="Heading 3 18" xfId="1328" xr:uid="{99E15394-3560-43CC-A39C-705B65DF9E33}"/>
    <cellStyle name="Heading 3 18 2" xfId="1329" xr:uid="{2F050059-D1AA-4537-9C47-67752F0F8EFC}"/>
    <cellStyle name="Heading 3 19" xfId="1330" xr:uid="{0B7AF004-DD35-4861-9034-20209A0370BA}"/>
    <cellStyle name="Heading 3 2" xfId="1331" xr:uid="{69BC190E-01C2-4CAA-B353-C92726DC78DE}"/>
    <cellStyle name="Heading 3 2 2" xfId="1332" xr:uid="{5597E9A1-BBC9-48C9-8E5B-B5176A509A67}"/>
    <cellStyle name="Heading 3 20" xfId="1333" xr:uid="{3DE5B0D8-107A-40C0-9D2E-C7E2150F6903}"/>
    <cellStyle name="Heading 3 21" xfId="1334" xr:uid="{4893044F-1D66-4624-8548-E165D579DCAF}"/>
    <cellStyle name="Heading 3 22" xfId="1335" xr:uid="{0035E98A-0F1A-448E-8157-96B2907140C3}"/>
    <cellStyle name="Heading 3 23" xfId="1336" xr:uid="{3A2B0F7E-3ADA-44BA-BCDB-D6D31CA898CC}"/>
    <cellStyle name="Heading 3 24" xfId="1337" xr:uid="{7F49CC79-20B8-4273-9DBE-2F1E0B3FB624}"/>
    <cellStyle name="Heading 3 3" xfId="1338" xr:uid="{819E7E07-F3AC-4AAA-AC78-19041335EA52}"/>
    <cellStyle name="Heading 3 3 2" xfId="1339" xr:uid="{AFF97713-78D0-4B3B-99DD-B3C4FEFD6F20}"/>
    <cellStyle name="Heading 3 4" xfId="1340" xr:uid="{839B2AF2-65F5-4BE8-9554-F2F2FA974817}"/>
    <cellStyle name="Heading 3 4 2" xfId="1341" xr:uid="{D217F18F-29D1-447D-8138-3424B2CE41AD}"/>
    <cellStyle name="Heading 3 5" xfId="1342" xr:uid="{E12B9C40-86C6-4E01-9B9F-A499879FB720}"/>
    <cellStyle name="Heading 3 5 2" xfId="1343" xr:uid="{870A40B8-73A1-48AC-A119-809C37A74AFC}"/>
    <cellStyle name="Heading 3 6" xfId="1344" xr:uid="{C46DFE80-26CF-460C-B67A-273B30F78FE0}"/>
    <cellStyle name="Heading 3 6 2" xfId="1345" xr:uid="{DECDDCC6-661E-4729-9D6F-22C84949D252}"/>
    <cellStyle name="Heading 3 7" xfId="1346" xr:uid="{4D1E0C7C-E1D3-4CE0-98A3-A9B9DE91F874}"/>
    <cellStyle name="Heading 3 7 2" xfId="1347" xr:uid="{443B7838-6B41-4903-8B47-B7E0103FF3A6}"/>
    <cellStyle name="Heading 3 8" xfId="1348" xr:uid="{40B3BABC-AC6B-4399-B1E0-98D8F78F1126}"/>
    <cellStyle name="Heading 3 8 2" xfId="1349" xr:uid="{2BDEAEE0-B8D2-4D6D-9344-4E86A0595C7B}"/>
    <cellStyle name="Heading 3 9" xfId="1350" xr:uid="{81DA9E75-83E3-4C15-8B31-D6E72FEA9A25}"/>
    <cellStyle name="Heading 3 9 2" xfId="1351" xr:uid="{B98DC566-2AE0-4962-B42E-B72FBA2021CF}"/>
    <cellStyle name="Heading 4 10" xfId="1352" xr:uid="{023E08B9-B39C-421C-9337-9B197B7D8E9A}"/>
    <cellStyle name="Heading 4 10 2" xfId="1353" xr:uid="{C0C0A2C0-5291-4ECE-A654-041B2DAC1634}"/>
    <cellStyle name="Heading 4 11" xfId="1354" xr:uid="{3F4F6335-7065-4619-B151-D830B47CAE7E}"/>
    <cellStyle name="Heading 4 11 2" xfId="1355" xr:uid="{97FA6900-ECB7-4EB6-9254-61B8880AD1D3}"/>
    <cellStyle name="Heading 4 12" xfId="1356" xr:uid="{1BFE8A36-6E80-49B7-A8CE-74BFB75A579D}"/>
    <cellStyle name="Heading 4 12 2" xfId="1357" xr:uid="{DCD49C71-565B-40C2-A988-73AD056637D0}"/>
    <cellStyle name="Heading 4 13" xfId="1358" xr:uid="{0C262808-051B-46BA-AB31-13B60EC16802}"/>
    <cellStyle name="Heading 4 13 2" xfId="1359" xr:uid="{D336E5B2-5A75-4F1E-B412-CEA6AED718E3}"/>
    <cellStyle name="Heading 4 14" xfId="1360" xr:uid="{DCBBB921-8B63-4D2C-901B-5E056052DB1B}"/>
    <cellStyle name="Heading 4 14 2" xfId="1361" xr:uid="{E3B0E65C-A732-425E-A47D-8F1109396EE1}"/>
    <cellStyle name="Heading 4 15" xfId="1362" xr:uid="{2C1D5AB4-C64B-4009-92F1-DF5885B1D6B0}"/>
    <cellStyle name="Heading 4 15 2" xfId="1363" xr:uid="{81A853E0-ADF2-4B1B-B834-D41F0EBE6128}"/>
    <cellStyle name="Heading 4 16" xfId="1364" xr:uid="{FD455098-EF00-4420-871C-143B53E719C1}"/>
    <cellStyle name="Heading 4 16 2" xfId="1365" xr:uid="{01B7F120-3169-468A-9880-1ABEC49D4DE3}"/>
    <cellStyle name="Heading 4 17" xfId="1366" xr:uid="{080315B6-635A-4591-AA6B-CBC2EA1458D2}"/>
    <cellStyle name="Heading 4 17 2" xfId="1367" xr:uid="{0259E2AC-D229-4357-BF3E-84C6CC48D8F0}"/>
    <cellStyle name="Heading 4 18" xfId="1368" xr:uid="{C3994CF1-C985-412C-91BB-FBF1F32270DE}"/>
    <cellStyle name="Heading 4 18 2" xfId="1369" xr:uid="{A312740B-FA7A-4B26-9581-F542CFE08FF4}"/>
    <cellStyle name="Heading 4 19" xfId="1370" xr:uid="{CCFA6590-91A9-40EA-BC4E-88EC6BC6359C}"/>
    <cellStyle name="Heading 4 2" xfId="1371" xr:uid="{6367FA29-850C-41E8-9725-9277F608003D}"/>
    <cellStyle name="Heading 4 2 2" xfId="1372" xr:uid="{98626EA9-426B-4CC1-906F-950CA899ACC4}"/>
    <cellStyle name="Heading 4 20" xfId="1373" xr:uid="{6A0DE4C0-3667-4A6A-830C-C5741B3FE24C}"/>
    <cellStyle name="Heading 4 21" xfId="1374" xr:uid="{9BD0EFA7-C248-42BF-9A71-160EFABB25C4}"/>
    <cellStyle name="Heading 4 22" xfId="1375" xr:uid="{2CCF77C2-58CB-4775-8B6C-D269F6F42836}"/>
    <cellStyle name="Heading 4 23" xfId="1376" xr:uid="{9976F647-0188-46CE-8376-D22682931FEC}"/>
    <cellStyle name="Heading 4 24" xfId="1377" xr:uid="{6E617032-D177-442E-81B6-72E6989816E2}"/>
    <cellStyle name="Heading 4 3" xfId="1378" xr:uid="{8F7C4058-8DEF-4FB8-92AB-C7187AA10D54}"/>
    <cellStyle name="Heading 4 3 2" xfId="1379" xr:uid="{2CB694FB-E3A0-4E22-A10B-BA5DF48A5752}"/>
    <cellStyle name="Heading 4 4" xfId="1380" xr:uid="{4F6797A5-EB8E-4E05-84F7-0EE0205A0E6C}"/>
    <cellStyle name="Heading 4 4 2" xfId="1381" xr:uid="{ACE04A8A-15A7-4A9D-BC25-88818AD905E8}"/>
    <cellStyle name="Heading 4 5" xfId="1382" xr:uid="{F6C06199-C106-43E7-96CC-DAB266F32487}"/>
    <cellStyle name="Heading 4 5 2" xfId="1383" xr:uid="{535E21F9-968B-4BEF-B3AF-179A6315D614}"/>
    <cellStyle name="Heading 4 6" xfId="1384" xr:uid="{EF03833E-4FAF-4859-B016-2991E562529D}"/>
    <cellStyle name="Heading 4 6 2" xfId="1385" xr:uid="{F9BCCB1E-6FFE-4B65-BE61-2EFC22F4B104}"/>
    <cellStyle name="Heading 4 7" xfId="1386" xr:uid="{9E504FAF-7B3A-4D66-AC33-A95C1163EDBB}"/>
    <cellStyle name="Heading 4 7 2" xfId="1387" xr:uid="{CC125CBD-BEF3-494E-AFC7-FCD634A30E40}"/>
    <cellStyle name="Heading 4 8" xfId="1388" xr:uid="{660FEFA7-DF98-40AC-89B7-EF29A732A04E}"/>
    <cellStyle name="Heading 4 8 2" xfId="1389" xr:uid="{2CE552CC-FE4C-4597-A48F-2E1BD8279E81}"/>
    <cellStyle name="Heading 4 9" xfId="1390" xr:uid="{8D2EB54A-BE7B-41B2-87D1-8BB05CB8E53E}"/>
    <cellStyle name="Heading 4 9 2" xfId="1391" xr:uid="{D425D1D2-0550-491B-8C2A-EB927B8AFE5F}"/>
    <cellStyle name="Input 10" xfId="1392" xr:uid="{9BCEE3D3-2B2F-4BA4-9E11-611A0475EAF1}"/>
    <cellStyle name="Input 10 2" xfId="1393" xr:uid="{FBBC79AC-5783-45DA-A1CC-091C4F0A32F7}"/>
    <cellStyle name="Input 10_STR_BOQ_Dental College" xfId="1394" xr:uid="{9C949B7D-354A-429F-BC14-2A4C4D80C22D}"/>
    <cellStyle name="Input 11" xfId="1395" xr:uid="{75A75459-23C3-4777-A6C7-46E7410A6545}"/>
    <cellStyle name="Input 11 2" xfId="1396" xr:uid="{3AF80D1D-8C7F-4417-A462-5C040163BDCB}"/>
    <cellStyle name="Input 11_STR_BOQ_Dental College" xfId="1397" xr:uid="{30A9A411-35DE-4C27-B33D-7186F31162F1}"/>
    <cellStyle name="Input 12" xfId="1398" xr:uid="{B64CD4BC-106B-4DD9-9D3B-F627DD3D2917}"/>
    <cellStyle name="Input 12 2" xfId="1399" xr:uid="{391339BE-FC9D-486F-A5A0-0C3C7C276E36}"/>
    <cellStyle name="Input 12_STR_BOQ_Dental College" xfId="1400" xr:uid="{0DE886AB-1EEE-481C-8FF9-5F67C862B2D1}"/>
    <cellStyle name="Input 13" xfId="1401" xr:uid="{4D6B2ACA-33A9-44D5-A6EE-AB87E5CB9703}"/>
    <cellStyle name="Input 13 2" xfId="1402" xr:uid="{E806477F-D5C9-47CF-90F3-F79FC4BA8F32}"/>
    <cellStyle name="Input 13_STR_BOQ_Dental College" xfId="1403" xr:uid="{2E5E4542-61D3-4062-9F21-D0480CAC728C}"/>
    <cellStyle name="Input 14" xfId="1404" xr:uid="{32FAB4CD-8794-4667-B597-DDC81024E1F4}"/>
    <cellStyle name="Input 14 2" xfId="1405" xr:uid="{C65D7F9E-5F12-4025-B896-EB02B7543479}"/>
    <cellStyle name="Input 14_STR_BOQ_Dental College" xfId="1406" xr:uid="{5BC2EB6C-45AA-43F3-8F5B-6D9CEC032748}"/>
    <cellStyle name="Input 15" xfId="1407" xr:uid="{7CA51D8C-4E85-4122-A76B-3FFA32826C18}"/>
    <cellStyle name="Input 15 2" xfId="1408" xr:uid="{DF30AEC2-EAD3-405E-80B3-78A3F4023022}"/>
    <cellStyle name="Input 15_STR_BOQ_Dental College" xfId="1409" xr:uid="{C6C3C9B5-690D-45A1-BC41-FAD223243ADE}"/>
    <cellStyle name="Input 16" xfId="1410" xr:uid="{8209CEE7-E335-487B-9EAA-E9F87F7DFADF}"/>
    <cellStyle name="Input 16 2" xfId="1411" xr:uid="{7CE2C006-3EA5-4F47-9B7E-F616D34E088D}"/>
    <cellStyle name="Input 16_STR_BOQ_Dental College" xfId="1412" xr:uid="{20A18E38-79AA-4530-8978-B3FDB40D15D6}"/>
    <cellStyle name="Input 17" xfId="1413" xr:uid="{D211C2A6-D734-4313-98E2-A9B1C54009C4}"/>
    <cellStyle name="Input 17 2" xfId="1414" xr:uid="{829487B3-D3B4-4447-BBC3-137BB756614E}"/>
    <cellStyle name="Input 17_STR_BOQ_Dental College" xfId="1415" xr:uid="{BF4E5C96-6FDC-423C-A9A6-60980B044608}"/>
    <cellStyle name="Input 18" xfId="1416" xr:uid="{358F7C47-3E07-49AF-AEF7-4A636B606FD1}"/>
    <cellStyle name="Input 18 2" xfId="1417" xr:uid="{86055252-C16B-42B3-9050-D56A9F2E1BF7}"/>
    <cellStyle name="Input 18_STR_BOQ_Dental College" xfId="1418" xr:uid="{0E8DA76F-D7C4-473C-9353-2956A0D94AA1}"/>
    <cellStyle name="Input 19" xfId="1419" xr:uid="{750EB5AE-511E-4CC6-AB4B-52F7CB310B6B}"/>
    <cellStyle name="Input 2" xfId="1420" xr:uid="{A996F669-B97E-4CAE-82E2-A386F2B99E73}"/>
    <cellStyle name="Input 2 2" xfId="1421" xr:uid="{EB01C705-6159-41DA-8481-6134604B35A8}"/>
    <cellStyle name="Input 2_STR_BOQ_Dental College" xfId="1422" xr:uid="{7AF655C1-E21D-4B1D-B8C7-F92C2619259A}"/>
    <cellStyle name="Input 20" xfId="1423" xr:uid="{873668E9-9E2E-4A58-BBC2-75F7A9B5E72C}"/>
    <cellStyle name="Input 21" xfId="1424" xr:uid="{6D2D6317-ED9C-4183-9594-B2C9446247C3}"/>
    <cellStyle name="Input 22" xfId="1425" xr:uid="{4C975FF2-53C1-4BFC-8749-12F245A9BE07}"/>
    <cellStyle name="Input 23" xfId="1426" xr:uid="{AFC3EE32-B2EA-4E71-94D8-154AD5C154AA}"/>
    <cellStyle name="Input 24" xfId="1427" xr:uid="{A7A4F260-8BE7-4AD8-B987-DE8A26E6D56C}"/>
    <cellStyle name="Input 3" xfId="1428" xr:uid="{B52B3889-174C-49CD-8B99-BA65272207FC}"/>
    <cellStyle name="Input 3 2" xfId="1429" xr:uid="{D9EE4F73-2203-48FE-A6BA-585B574E43A9}"/>
    <cellStyle name="Input 3_STR_BOQ_Dental College" xfId="1430" xr:uid="{417EAE38-E8C3-477C-8542-9390DD60B4AF}"/>
    <cellStyle name="Input 4" xfId="1431" xr:uid="{EC1D0C0D-2EB8-4F64-B50E-8EC73C09D8BC}"/>
    <cellStyle name="Input 4 2" xfId="1432" xr:uid="{5A56A930-08C0-4233-8220-B3732335DC94}"/>
    <cellStyle name="Input 4_STR_BOQ_Dental College" xfId="1433" xr:uid="{735E61CF-D634-41CA-99E8-D16CFB684071}"/>
    <cellStyle name="Input 5" xfId="1434" xr:uid="{E54A0264-8A06-4D37-AEEA-F180A50B1209}"/>
    <cellStyle name="Input 5 2" xfId="1435" xr:uid="{7800B9CC-7588-43A7-97B8-21C8D30253DC}"/>
    <cellStyle name="Input 5_STR_BOQ_Dental College" xfId="1436" xr:uid="{948803DD-F1ED-45F9-8360-8AAAFA37C2ED}"/>
    <cellStyle name="Input 6" xfId="1437" xr:uid="{85AF9B84-1783-445B-8DD4-049EC32E6417}"/>
    <cellStyle name="Input 6 2" xfId="1438" xr:uid="{3ED1A5FE-A057-49FF-A509-B09B41DE6FA7}"/>
    <cellStyle name="Input 6_STR_BOQ_Dental College" xfId="1439" xr:uid="{B78A5A8B-76C4-489B-9956-BE8149B1812C}"/>
    <cellStyle name="Input 7" xfId="1440" xr:uid="{DBA627E9-B692-420E-82E3-33A677553AB9}"/>
    <cellStyle name="Input 7 2" xfId="1441" xr:uid="{D760F78B-3B33-45E8-B30E-91C3CEAD6EAD}"/>
    <cellStyle name="Input 7_STR_BOQ_Dental College" xfId="1442" xr:uid="{E149C385-E3BD-4DD2-8AB5-F53C60102552}"/>
    <cellStyle name="Input 8" xfId="1443" xr:uid="{6799124E-93F7-4FA1-99D3-09EDCAB0D98F}"/>
    <cellStyle name="Input 8 2" xfId="1444" xr:uid="{2CFAD0AC-E821-45D4-B0C9-B8301DDCB21B}"/>
    <cellStyle name="Input 8_STR_BOQ_Dental College" xfId="1445" xr:uid="{B6883C10-9EE7-4AA0-8963-72F6ED2F38C9}"/>
    <cellStyle name="Input 9" xfId="1446" xr:uid="{75882982-0F34-4629-9604-557A281211BE}"/>
    <cellStyle name="Input 9 2" xfId="1447" xr:uid="{4C4F9568-87B6-4E23-8A58-16EA6086D4EE}"/>
    <cellStyle name="Input 9_STR_BOQ_Dental College" xfId="1448" xr:uid="{44AC1502-50C6-4557-A5D0-4C07BA24DEE9}"/>
    <cellStyle name="Linked Cell 10" xfId="1449" xr:uid="{A4BC4A50-59DD-4281-9794-3BCDE91A60FB}"/>
    <cellStyle name="Linked Cell 10 2" xfId="1450" xr:uid="{C121059A-12C4-4638-AA81-7B056B09DECF}"/>
    <cellStyle name="Linked Cell 10_STR_BOQ_Dental College" xfId="1451" xr:uid="{BF02B05A-392E-4D8B-93BA-EBE2770B05F9}"/>
    <cellStyle name="Linked Cell 11" xfId="1452" xr:uid="{30E88AB9-ABF3-43A7-85C4-4DC41DE43877}"/>
    <cellStyle name="Linked Cell 11 2" xfId="1453" xr:uid="{2AA44FD8-BD12-4A5E-8273-A3DB8962095B}"/>
    <cellStyle name="Linked Cell 11_STR_BOQ_Dental College" xfId="1454" xr:uid="{5576AA6D-9BAA-408B-A856-A8B9D2AB36B5}"/>
    <cellStyle name="Linked Cell 12" xfId="1455" xr:uid="{03F74429-C3B4-447B-BA09-A58F3C71B0CA}"/>
    <cellStyle name="Linked Cell 12 2" xfId="1456" xr:uid="{38D2D8FA-693A-4C52-A219-698D7A68DB7D}"/>
    <cellStyle name="Linked Cell 12_STR_BOQ_Dental College" xfId="1457" xr:uid="{C1E63C4F-2CDB-4B76-8594-2709E66D5AB4}"/>
    <cellStyle name="Linked Cell 13" xfId="1458" xr:uid="{4A478A09-1873-470F-B596-AA0F9F27DE38}"/>
    <cellStyle name="Linked Cell 13 2" xfId="1459" xr:uid="{0C9556FC-02F5-4BAF-8F40-E474404D13CE}"/>
    <cellStyle name="Linked Cell 13_STR_BOQ_Dental College" xfId="1460" xr:uid="{5F5545E8-0F54-45B8-9900-F2C9B8C8A246}"/>
    <cellStyle name="Linked Cell 14" xfId="1461" xr:uid="{124AB63D-254C-49D9-B676-95574040AE76}"/>
    <cellStyle name="Linked Cell 14 2" xfId="1462" xr:uid="{3DC2BFBD-EE04-4BDD-BCC3-140124D8579D}"/>
    <cellStyle name="Linked Cell 14_STR_BOQ_Dental College" xfId="1463" xr:uid="{D7C05F85-1753-4609-A6F7-4275A4AB3289}"/>
    <cellStyle name="Linked Cell 15" xfId="1464" xr:uid="{3667A530-4961-4131-BCC8-72E7005CFC50}"/>
    <cellStyle name="Linked Cell 15 2" xfId="1465" xr:uid="{943F48F2-8143-4722-8568-86CF243D16C3}"/>
    <cellStyle name="Linked Cell 15_STR_BOQ_Dental College" xfId="1466" xr:uid="{C8D64579-44EC-4E55-ACC6-D9DA196CB932}"/>
    <cellStyle name="Linked Cell 16" xfId="1467" xr:uid="{13C8EE0C-1BC3-474A-9648-D893C083D12D}"/>
    <cellStyle name="Linked Cell 16 2" xfId="1468" xr:uid="{57E4D36F-7322-4ED3-931A-6549B706A4A0}"/>
    <cellStyle name="Linked Cell 16_STR_BOQ_Dental College" xfId="1469" xr:uid="{7139AA44-45A9-4F95-9478-AB75D81C9B6A}"/>
    <cellStyle name="Linked Cell 17" xfId="1470" xr:uid="{23489C72-1A8E-49D8-A3F8-7488B74B587E}"/>
    <cellStyle name="Linked Cell 17 2" xfId="1471" xr:uid="{43BA14AE-2F3E-47DF-BC04-5017E6607B2D}"/>
    <cellStyle name="Linked Cell 17_STR_BOQ_Dental College" xfId="1472" xr:uid="{62C03A38-B885-4FC3-9EB2-28511997B38E}"/>
    <cellStyle name="Linked Cell 18" xfId="1473" xr:uid="{96FD0E40-3994-48D6-826A-B2DB85658413}"/>
    <cellStyle name="Linked Cell 18 2" xfId="1474" xr:uid="{4B94095D-7F2B-4F46-A646-02AA0DBF8F34}"/>
    <cellStyle name="Linked Cell 18_STR_BOQ_Dental College" xfId="1475" xr:uid="{32442FBE-4B13-4E51-A720-98754D8FBFAC}"/>
    <cellStyle name="Linked Cell 19" xfId="1476" xr:uid="{CA8C9F8B-1933-45EE-9821-9CEDD4B5517E}"/>
    <cellStyle name="Linked Cell 2" xfId="1477" xr:uid="{CB277972-962F-4F56-8F54-0A526B73286B}"/>
    <cellStyle name="Linked Cell 2 2" xfId="1478" xr:uid="{C470F962-254B-4EF8-9095-8CED7BB21F8E}"/>
    <cellStyle name="Linked Cell 2_STR_BOQ_Dental College" xfId="1479" xr:uid="{4C01BCD7-AB1C-4B2C-87A9-838B01433974}"/>
    <cellStyle name="Linked Cell 20" xfId="1480" xr:uid="{1EE82F5F-4662-4BE6-A733-4C041D7176CE}"/>
    <cellStyle name="Linked Cell 21" xfId="1481" xr:uid="{528F1BB0-71F1-4EB6-A853-7DC0EE9C50B1}"/>
    <cellStyle name="Linked Cell 22" xfId="1482" xr:uid="{2FF862C0-1F1C-4E1A-9D76-2FE5E51CC07D}"/>
    <cellStyle name="Linked Cell 23" xfId="1483" xr:uid="{D771B0F2-9A11-4A9F-83E3-FF58594071D1}"/>
    <cellStyle name="Linked Cell 24" xfId="1484" xr:uid="{B6E86BD5-61A9-44A4-9E6D-33537CF06A59}"/>
    <cellStyle name="Linked Cell 3" xfId="1485" xr:uid="{77992398-4A90-444F-BBD2-721C1C50F2B6}"/>
    <cellStyle name="Linked Cell 3 2" xfId="1486" xr:uid="{62C6E770-D6F8-4B3F-B9FC-E5B07D27844A}"/>
    <cellStyle name="Linked Cell 3_STR_BOQ_Dental College" xfId="1487" xr:uid="{632CC4E3-6C97-4512-97A6-3CF1E45F9C73}"/>
    <cellStyle name="Linked Cell 4" xfId="1488" xr:uid="{ECABB9F2-7223-48D4-92C7-88DF2EB040CC}"/>
    <cellStyle name="Linked Cell 4 2" xfId="1489" xr:uid="{1DF33283-3060-4A13-BBF6-9FB928702C38}"/>
    <cellStyle name="Linked Cell 4_STR_BOQ_Dental College" xfId="1490" xr:uid="{089F1EE9-D13A-4FF8-8017-8A2338581AA2}"/>
    <cellStyle name="Linked Cell 5" xfId="1491" xr:uid="{AB41356F-47F3-4254-8D1A-00FF7BCE8705}"/>
    <cellStyle name="Linked Cell 5 2" xfId="1492" xr:uid="{90B8E60A-B502-4303-B3C6-CD947CB82A6F}"/>
    <cellStyle name="Linked Cell 5_STR_BOQ_Dental College" xfId="1493" xr:uid="{F977F10E-8642-4177-995F-06C7863D1BEF}"/>
    <cellStyle name="Linked Cell 6" xfId="1494" xr:uid="{CCBDAD73-5CCC-4977-A247-F4EE57BDD632}"/>
    <cellStyle name="Linked Cell 6 2" xfId="1495" xr:uid="{14459E60-CD7D-48B2-9B76-77C85405D327}"/>
    <cellStyle name="Linked Cell 6_STR_BOQ_Dental College" xfId="1496" xr:uid="{ECC40CDB-83C0-4159-8A7A-A2B6E9D86B42}"/>
    <cellStyle name="Linked Cell 7" xfId="1497" xr:uid="{50131CAB-0D3D-474E-A158-894E14979F13}"/>
    <cellStyle name="Linked Cell 7 2" xfId="1498" xr:uid="{C216C3AA-1220-4604-AD9C-697981112206}"/>
    <cellStyle name="Linked Cell 7_STR_BOQ_Dental College" xfId="1499" xr:uid="{D5DCB7A7-CD53-4CF8-B9F5-A22EDBA84034}"/>
    <cellStyle name="Linked Cell 8" xfId="1500" xr:uid="{A7255AA3-3E31-49B2-8507-32F5251800D7}"/>
    <cellStyle name="Linked Cell 8 2" xfId="1501" xr:uid="{CE13DA48-D39B-4F66-96B3-C8E048EA1A32}"/>
    <cellStyle name="Linked Cell 8_STR_BOQ_Dental College" xfId="1502" xr:uid="{E78F1074-6490-4122-86E7-B6099A745029}"/>
    <cellStyle name="Linked Cell 9" xfId="1503" xr:uid="{49AED222-1328-4642-863D-1251366D000F}"/>
    <cellStyle name="Linked Cell 9 2" xfId="1504" xr:uid="{FA74BCE6-4586-4295-B260-D139BA07881E}"/>
    <cellStyle name="Linked Cell 9_STR_BOQ_Dental College" xfId="1505" xr:uid="{597381B5-9C0E-4DCD-9A1B-C72B1CC6681C}"/>
    <cellStyle name="Neutral 10" xfId="1506" xr:uid="{FB50B08F-CED4-499A-BE5D-3A776E8B5269}"/>
    <cellStyle name="Neutral 10 2" xfId="1507" xr:uid="{48F3D351-656C-4869-9DF7-15EFDD6C4573}"/>
    <cellStyle name="Neutral 11" xfId="1508" xr:uid="{0FDC7C34-D592-40D0-84E4-90D1BD16DC1A}"/>
    <cellStyle name="Neutral 11 2" xfId="1509" xr:uid="{E4C82182-22BA-44C5-AA3D-AF4ED57066B6}"/>
    <cellStyle name="Neutral 12" xfId="1510" xr:uid="{BED1B187-8863-43DC-8FAF-E5CFA1B17A5A}"/>
    <cellStyle name="Neutral 12 2" xfId="1511" xr:uid="{03D9D3C1-115F-46C9-A7A7-91A0FF97E146}"/>
    <cellStyle name="Neutral 13" xfId="1512" xr:uid="{71398850-36F7-4800-B52D-D9608872A67A}"/>
    <cellStyle name="Neutral 13 2" xfId="1513" xr:uid="{8155D1A1-B6A2-4585-AFCD-8AA6A11BA962}"/>
    <cellStyle name="Neutral 14" xfId="1514" xr:uid="{7E358562-A549-4522-8816-BDEB7F848991}"/>
    <cellStyle name="Neutral 14 2" xfId="1515" xr:uid="{F1663F48-91F6-49EE-BAB5-D4DB1571C66E}"/>
    <cellStyle name="Neutral 15" xfId="1516" xr:uid="{52030363-6F66-4036-A3DC-C349A846BA18}"/>
    <cellStyle name="Neutral 15 2" xfId="1517" xr:uid="{F691F02E-0568-4A96-A9FB-F9CA1C1864CF}"/>
    <cellStyle name="Neutral 16" xfId="1518" xr:uid="{12078AAB-A329-4389-B835-24C4EA30B0C6}"/>
    <cellStyle name="Neutral 16 2" xfId="1519" xr:uid="{A7CB56CC-3210-4A4E-A19A-D51DD9CC9DD1}"/>
    <cellStyle name="Neutral 17" xfId="1520" xr:uid="{65DA3280-CD50-4FFD-BD22-9C83ECFB3243}"/>
    <cellStyle name="Neutral 17 2" xfId="1521" xr:uid="{7C18646D-00E0-43FA-AF82-273B6541D546}"/>
    <cellStyle name="Neutral 18" xfId="1522" xr:uid="{42C0FA76-F133-48FF-8E01-03417FA5EE2E}"/>
    <cellStyle name="Neutral 18 2" xfId="1523" xr:uid="{E183104B-11DF-45CC-8EC7-55C833B6CE15}"/>
    <cellStyle name="Neutral 19" xfId="1524" xr:uid="{6F28FA9C-A57D-45CC-98D4-C80866DC44D4}"/>
    <cellStyle name="Neutral 2" xfId="1525" xr:uid="{F63F8AE0-E762-483C-818E-08FF4E37A415}"/>
    <cellStyle name="Neutral 2 2" xfId="1526" xr:uid="{F72DFB0C-01E8-4B13-9061-5C1F18E67FCE}"/>
    <cellStyle name="Neutral 20" xfId="1527" xr:uid="{0003D5F4-05AF-4CEA-9443-8BCFC495CBFC}"/>
    <cellStyle name="Neutral 21" xfId="1528" xr:uid="{639CABCB-C425-4AB1-B8AE-B97F4D274FE1}"/>
    <cellStyle name="Neutral 22" xfId="1529" xr:uid="{8B70CEC7-08AD-4497-8023-544F38EC8279}"/>
    <cellStyle name="Neutral 23" xfId="1530" xr:uid="{2207BC3E-9B62-460A-A852-A3D118680E71}"/>
    <cellStyle name="Neutral 24" xfId="1531" xr:uid="{F62FF5FD-2CFE-4B04-B37E-2ECAA98A8C38}"/>
    <cellStyle name="Neutral 3" xfId="1532" xr:uid="{CFE936D4-C005-451A-ABCC-83997646D4CF}"/>
    <cellStyle name="Neutral 3 2" xfId="1533" xr:uid="{69E0CB97-8F4C-45D4-93A6-DE7F31739CDF}"/>
    <cellStyle name="Neutral 4" xfId="1534" xr:uid="{3203B023-68F8-4EFB-887E-44605A9B2022}"/>
    <cellStyle name="Neutral 4 2" xfId="1535" xr:uid="{3F468391-F85C-428F-AC2F-CB1B31D06599}"/>
    <cellStyle name="Neutral 5" xfId="1536" xr:uid="{93242A63-D3A2-433C-95A3-3F438F0D6F4F}"/>
    <cellStyle name="Neutral 5 2" xfId="1537" xr:uid="{4055D180-83EB-4466-976C-C495C823BC48}"/>
    <cellStyle name="Neutral 6" xfId="1538" xr:uid="{DFE5C435-D07C-4D67-9A19-24CF301C025C}"/>
    <cellStyle name="Neutral 6 2" xfId="1539" xr:uid="{A363BD56-D98F-46A4-9176-1223C9CC699A}"/>
    <cellStyle name="Neutral 7" xfId="1540" xr:uid="{7C39A96F-F46D-4691-92E1-09CFE1A56328}"/>
    <cellStyle name="Neutral 7 2" xfId="1541" xr:uid="{6D9FC6EE-436C-4DB3-A457-8F5B992AD71C}"/>
    <cellStyle name="Neutral 8" xfId="1542" xr:uid="{BFA87AED-B0E3-4783-A076-ED0AE9925E60}"/>
    <cellStyle name="Neutral 8 2" xfId="1543" xr:uid="{2B3A1B94-7BA0-496C-817C-88F6C9347424}"/>
    <cellStyle name="Neutral 9" xfId="1544" xr:uid="{9177E490-25E9-4A75-B938-DF599F5A1EA9}"/>
    <cellStyle name="Neutral 9 2" xfId="1545" xr:uid="{4860D6F0-A67F-4F1E-805C-6CB6949D99EE}"/>
    <cellStyle name="Normal" xfId="0" builtinId="0"/>
    <cellStyle name="Normal 10" xfId="1546" xr:uid="{F11108AA-02D1-41D3-B62D-D531D1968A85}"/>
    <cellStyle name="Normal 11" xfId="1547" xr:uid="{A0AC76C6-98AE-497A-A156-94017EBF20BB}"/>
    <cellStyle name="Normal 12" xfId="1548" xr:uid="{43850530-E48C-4425-8531-01E12DE0966E}"/>
    <cellStyle name="Normal 13" xfId="1549" xr:uid="{A813A730-84C7-4D8D-A940-30F81050E698}"/>
    <cellStyle name="Normal 14" xfId="1550" xr:uid="{5942AAD4-BF3B-4E70-9697-6908760348A8}"/>
    <cellStyle name="Normal 15" xfId="1551" xr:uid="{7A5500AB-9A5F-4BE5-B8E9-C06E1CE96F65}"/>
    <cellStyle name="Normal 16" xfId="1552" xr:uid="{1AA40731-79DC-432A-9EAC-2DFD78E74690}"/>
    <cellStyle name="Normal 17" xfId="1553" xr:uid="{01F95D30-C2DE-4476-AE0D-E90AD67350BB}"/>
    <cellStyle name="Normal 18" xfId="1554" xr:uid="{DB0411A3-1CB6-409D-B2B3-BB044FF1582F}"/>
    <cellStyle name="Normal 19" xfId="1555" xr:uid="{81DD069A-348B-44C3-8C9C-27D4DB762823}"/>
    <cellStyle name="Normal 2" xfId="4" xr:uid="{0E48E012-7516-47BE-A1B3-E094FE07EA49}"/>
    <cellStyle name="Normal 2 2" xfId="1557" xr:uid="{FDD26798-E5AF-45E7-8CF6-52DB8432B808}"/>
    <cellStyle name="Normal 2 2 2" xfId="1558" xr:uid="{2BD680FE-A30A-4A7B-B959-A813166F8DEC}"/>
    <cellStyle name="Normal 2 3" xfId="1559" xr:uid="{4D812F59-EF61-4745-9185-9E035D054883}"/>
    <cellStyle name="Normal 2 4" xfId="1560" xr:uid="{D9C57D5A-4982-4595-ABFC-03BFB53073C8}"/>
    <cellStyle name="Normal 2 5" xfId="1556" xr:uid="{6EB5E639-52FF-46FB-A7A3-0351A84F03C1}"/>
    <cellStyle name="Normal 20" xfId="1561" xr:uid="{3D0092D0-BB6D-4AFC-8E36-03CB7A7598D4}"/>
    <cellStyle name="Normal 21" xfId="1562" xr:uid="{84D1B428-3AD1-4B51-86CB-E05B4C8C357D}"/>
    <cellStyle name="Normal 21 2" xfId="1563" xr:uid="{AC1A9521-B367-4317-AAB3-363FE72A39D1}"/>
    <cellStyle name="Normal 22" xfId="1564" xr:uid="{93D45731-836C-4182-B99A-A0C3562DD203}"/>
    <cellStyle name="Normal 23" xfId="1565" xr:uid="{B488D991-17A7-400E-B3CC-D9F6924351FD}"/>
    <cellStyle name="Normal 24" xfId="1566" xr:uid="{32D0820A-2068-430C-A4EA-9638D2566555}"/>
    <cellStyle name="Normal 25" xfId="1567" xr:uid="{A54A8F16-BE21-4676-A5E1-C514B307044F}"/>
    <cellStyle name="Normal 25 2" xfId="1568" xr:uid="{64A2E863-0E64-42CE-9A9F-ED75462A3F3D}"/>
    <cellStyle name="Normal 26" xfId="1569" xr:uid="{9CEA00D3-99B0-471E-BA51-D8417EA45BEF}"/>
    <cellStyle name="Normal 27" xfId="1570" xr:uid="{99F197AC-D4F2-4751-9F8F-0FD7A908F3D4}"/>
    <cellStyle name="Normal 28" xfId="1571" xr:uid="{9B4C356A-3C88-4AC9-B0AC-788FD13D2A69}"/>
    <cellStyle name="Normal 29" xfId="1867" xr:uid="{CC08E0BC-31D6-48C4-AB1E-09424E691C2E}"/>
    <cellStyle name="Normal 3" xfId="1572" xr:uid="{73EFDC4C-8B3E-4274-8946-CAA25D13CE3E}"/>
    <cellStyle name="Normal 3 10" xfId="1573" xr:uid="{8DFF3F11-6F5E-46D7-8F03-28D5A62B4701}"/>
    <cellStyle name="Normal 3 11" xfId="1574" xr:uid="{1A6B5138-0E13-4CDF-B9F3-18974F4B9BC4}"/>
    <cellStyle name="Normal 3 12" xfId="1575" xr:uid="{C4A5CDD4-9C2E-4475-99A0-A0B356F72B9A}"/>
    <cellStyle name="Normal 3 13" xfId="1576" xr:uid="{5C946636-F19F-4BFE-93CE-528AF3084CB1}"/>
    <cellStyle name="Normal 3 14" xfId="1577" xr:uid="{F33D8DF0-30F6-4125-A642-82B5B76CF925}"/>
    <cellStyle name="Normal 3 15" xfId="1578" xr:uid="{48377963-FE1A-40BE-AD2E-43FEC3DAD730}"/>
    <cellStyle name="Normal 3 16" xfId="1579" xr:uid="{346FCC8B-05CD-47FD-8735-C3B6E9203F90}"/>
    <cellStyle name="Normal 3 17" xfId="1580" xr:uid="{B9D68BFD-62F5-4149-B2EE-5602C71382BF}"/>
    <cellStyle name="Normal 3 18" xfId="1581" xr:uid="{0A84C0B7-30E0-4692-BD6C-D115DC366F93}"/>
    <cellStyle name="Normal 3 19" xfId="1582" xr:uid="{7878BDC0-4598-4CA5-BC94-1EF83BA644B2}"/>
    <cellStyle name="Normal 3 2" xfId="1583" xr:uid="{9660D4E6-207E-4319-8F34-53E73F9C4FDC}"/>
    <cellStyle name="Normal 3 20" xfId="1584" xr:uid="{22F68595-B7A6-487D-8771-4A224E27EA92}"/>
    <cellStyle name="Normal 3 21" xfId="1585" xr:uid="{ED431FEC-8A89-49E0-8638-93D6893946EA}"/>
    <cellStyle name="Normal 3 22" xfId="1586" xr:uid="{FFD352CC-AA5C-4337-9002-C7EA875D2278}"/>
    <cellStyle name="Normal 3 23" xfId="1587" xr:uid="{619D8426-849D-4397-B871-FB3880531184}"/>
    <cellStyle name="Normal 3 24" xfId="1588" xr:uid="{A65F8445-D43F-4430-A2BF-D53A717763AF}"/>
    <cellStyle name="Normal 3 3" xfId="1589" xr:uid="{8D3B3850-219E-4A22-99C7-CA5EABB0EFAD}"/>
    <cellStyle name="Normal 3 4" xfId="1590" xr:uid="{78FEFDF6-782D-4023-9BFA-F256E22ECB0B}"/>
    <cellStyle name="Normal 3 5" xfId="1591" xr:uid="{4A5C375F-7112-4583-8DC5-E99A932E9316}"/>
    <cellStyle name="Normal 3 6" xfId="1592" xr:uid="{46291231-FA50-48A1-B96A-A4431B27E82A}"/>
    <cellStyle name="Normal 3 7" xfId="1593" xr:uid="{E53235FA-B55E-4EBD-B613-3CD72BBC3B44}"/>
    <cellStyle name="Normal 3 8" xfId="1594" xr:uid="{685E4D57-09F9-4437-BB9E-64FBEEC9C9B3}"/>
    <cellStyle name="Normal 3 9" xfId="1595" xr:uid="{3E3B0ED4-C780-4C2C-B36B-130A4CDCF2E5}"/>
    <cellStyle name="Normal 4" xfId="1596" xr:uid="{9C8C6141-BEEA-4768-A73E-B155AF05FB85}"/>
    <cellStyle name="Normal 4 10" xfId="1597" xr:uid="{8ED98627-10A3-4FED-996B-D63A9D4ED586}"/>
    <cellStyle name="Normal 4 10 3" xfId="1598" xr:uid="{33086DBE-F32A-444C-B0B0-B3F0EF9C7781}"/>
    <cellStyle name="Normal 4 11" xfId="1599" xr:uid="{E41867F9-26B6-4894-93D6-FA54A4FC046C}"/>
    <cellStyle name="Normal 4 12" xfId="1600" xr:uid="{12E3E3E2-9371-4C10-92E6-E182900FA0D7}"/>
    <cellStyle name="Normal 4 13" xfId="1601" xr:uid="{E6B5792D-7FEF-49D0-8345-C294FC060782}"/>
    <cellStyle name="Normal 4 14" xfId="1602" xr:uid="{408D6BBC-F223-40F7-9B2D-EE848267834B}"/>
    <cellStyle name="Normal 4 15" xfId="1603" xr:uid="{3ADF06AB-D24D-48F4-9E2B-3CB5E043F2E5}"/>
    <cellStyle name="Normal 4 16" xfId="1604" xr:uid="{FDDE5C09-BA13-45EA-9106-F412D8BC2F34}"/>
    <cellStyle name="Normal 4 17" xfId="1605" xr:uid="{C64432DD-841A-44C7-9258-9A062A7B2BAA}"/>
    <cellStyle name="Normal 4 18" xfId="1606" xr:uid="{DCDCD627-87D0-4DE8-B95D-F9EFFF06F499}"/>
    <cellStyle name="Normal 4 19" xfId="1607" xr:uid="{5C99DD22-E9D9-4A62-BDEC-80CC969CCBF1}"/>
    <cellStyle name="Normal 4 2" xfId="1608" xr:uid="{8966BEEE-3104-49D1-9E0E-F7E4CC91505E}"/>
    <cellStyle name="Normal 4 20" xfId="1609" xr:uid="{8A8282FF-0F07-4C5C-B8DD-5D12454F1470}"/>
    <cellStyle name="Normal 4 21" xfId="1610" xr:uid="{CF6793BA-637A-40C0-93FA-A1363548628A}"/>
    <cellStyle name="Normal 4 22" xfId="1611" xr:uid="{D90E1F05-6E8A-4395-A7BA-F9FAC2A39112}"/>
    <cellStyle name="Normal 4 22 2" xfId="1612" xr:uid="{A566CCD4-E494-4173-8991-D32369861D15}"/>
    <cellStyle name="Normal 4 23" xfId="1613" xr:uid="{D0B5CC7C-7653-4E2F-8139-2555CC077439}"/>
    <cellStyle name="Normal 4 24" xfId="1614" xr:uid="{70B5E820-234D-459B-B51E-6D3798F3126C}"/>
    <cellStyle name="Normal 4 3" xfId="1615" xr:uid="{25FCBF36-F74A-4D30-A61D-A9C31AD5A8E0}"/>
    <cellStyle name="Normal 4 4" xfId="1616" xr:uid="{037FEA60-BE27-4160-8739-AAA33C85AB28}"/>
    <cellStyle name="Normal 4 5" xfId="1617" xr:uid="{A403557C-2BED-4424-8423-1B8C4CE2C82A}"/>
    <cellStyle name="Normal 4 6" xfId="1618" xr:uid="{946767C0-4406-4912-B910-6006E257B4A3}"/>
    <cellStyle name="Normal 4 7" xfId="1619" xr:uid="{D96F8EE5-5676-484D-A2DC-FB11893E1A4A}"/>
    <cellStyle name="Normal 4 8" xfId="1620" xr:uid="{D691E227-E288-4A81-B6AC-599A14851DF0}"/>
    <cellStyle name="Normal 4 9" xfId="1621" xr:uid="{A1FEF351-CC7E-4102-93BF-BBED45084832}"/>
    <cellStyle name="Normal 4_BOQ-matrix-str" xfId="1622" xr:uid="{A71E419C-BAA7-4D5B-859A-FDA20733EC60}"/>
    <cellStyle name="Normal 5" xfId="1623" xr:uid="{E392139D-395E-4966-8A37-E4412C5A7A5E}"/>
    <cellStyle name="Normal 5 2" xfId="1624" xr:uid="{27E56989-F7EB-4D4E-8F99-B48B788BF264}"/>
    <cellStyle name="Normal 6" xfId="1625" xr:uid="{45BFC4A2-0E97-43D0-85CD-02DA590C0BAF}"/>
    <cellStyle name="Normal 6 2" xfId="1626" xr:uid="{5F65A930-A5EC-4227-A04B-96FDBD7007D3}"/>
    <cellStyle name="Normal 7" xfId="1627" xr:uid="{229783A1-FBF0-44AF-8306-6099C5D06942}"/>
    <cellStyle name="Normal 8" xfId="1628" xr:uid="{0E40ED9E-04A9-42DB-9FA2-A0DE94D17900}"/>
    <cellStyle name="Normal 9" xfId="1629" xr:uid="{88935ED9-B8CD-455D-9191-F6009D70F4A7}"/>
    <cellStyle name="Note 10" xfId="1630" xr:uid="{8D7826F7-F520-4FC9-B298-C3D0A4726166}"/>
    <cellStyle name="Note 10 2" xfId="1631" xr:uid="{27EC26BE-F521-4478-9FC0-9EDF99DA9452}"/>
    <cellStyle name="Note 10_STR_BOQ_Dental College" xfId="1632" xr:uid="{F3279484-6D83-411F-A05B-EFE4FAE2B650}"/>
    <cellStyle name="Note 11" xfId="1633" xr:uid="{8669E3DE-6A37-40EE-9BA6-D7D8B6274705}"/>
    <cellStyle name="Note 11 2" xfId="1634" xr:uid="{9676FF50-5D44-417F-B8BF-69C3640E1D48}"/>
    <cellStyle name="Note 11_STR_BOQ_Dental College" xfId="1635" xr:uid="{FBB0CF7C-7DDD-4DEC-A240-3E28E5786812}"/>
    <cellStyle name="Note 12" xfId="1636" xr:uid="{E9FDE5E6-D70B-4680-B3D9-E81128F44225}"/>
    <cellStyle name="Note 12 2" xfId="1637" xr:uid="{23FD8DA1-A6AA-4F5F-A381-8EF8AFCE63FF}"/>
    <cellStyle name="Note 12_STR_BOQ_Dental College" xfId="1638" xr:uid="{AA067E42-9CF6-4437-A9AB-6A7524D517BE}"/>
    <cellStyle name="Note 13" xfId="1639" xr:uid="{CF29FC14-79D3-4921-A5EE-7B445556DC29}"/>
    <cellStyle name="Note 13 2" xfId="1640" xr:uid="{21705535-AFC9-4378-974D-349EA6CDB5B2}"/>
    <cellStyle name="Note 13_STR_BOQ_Dental College" xfId="1641" xr:uid="{BF339821-5F29-4EDD-906A-FEFEBBF37589}"/>
    <cellStyle name="Note 14" xfId="1642" xr:uid="{DE9741C5-C450-44FA-A689-A5752AAD8C27}"/>
    <cellStyle name="Note 14 2" xfId="1643" xr:uid="{AF9B9699-C725-4681-B289-1A2904377DE5}"/>
    <cellStyle name="Note 14_STR_BOQ_Dental College" xfId="1644" xr:uid="{E6B0A67F-8416-45EC-A77A-8DEE6895805F}"/>
    <cellStyle name="Note 15" xfId="1645" xr:uid="{1C1DFD9D-F0A0-4C3E-A90E-54A6B183A5BE}"/>
    <cellStyle name="Note 15 2" xfId="1646" xr:uid="{C37D839B-AEFC-4164-AF7B-CEA22BD1F753}"/>
    <cellStyle name="Note 15_STR_BOQ_Dental College" xfId="1647" xr:uid="{BC70A29A-D0E8-4745-BE13-17172AE971BB}"/>
    <cellStyle name="Note 16" xfId="1648" xr:uid="{994AEC6C-DCCB-4733-BBE5-414DD31808E5}"/>
    <cellStyle name="Note 16 2" xfId="1649" xr:uid="{0BDA16AD-A425-4947-961A-7AC167EAB737}"/>
    <cellStyle name="Note 16_STR_BOQ_Dental College" xfId="1650" xr:uid="{E3898F85-EE1A-427F-96DD-9BDA8B88ECF7}"/>
    <cellStyle name="Note 17" xfId="1651" xr:uid="{CB37FCA7-BA98-4892-AB57-3FC613687C7A}"/>
    <cellStyle name="Note 17 2" xfId="1652" xr:uid="{3B28FFBD-09ED-460D-BB0F-2E88B8DA559B}"/>
    <cellStyle name="Note 17_STR_BOQ_Dental College" xfId="1653" xr:uid="{2078FAFA-98D4-47E6-8804-7C4AE7E8E08F}"/>
    <cellStyle name="Note 18" xfId="1654" xr:uid="{D6C682C1-926F-4665-AB51-3FC68DD4E2A1}"/>
    <cellStyle name="Note 18 2" xfId="1655" xr:uid="{4DDE69F2-496D-4893-95E6-F2AAE424E53A}"/>
    <cellStyle name="Note 18_STR_BOQ_Dental College" xfId="1656" xr:uid="{5B39FA29-D39F-4561-997C-2491918E36FD}"/>
    <cellStyle name="Note 19" xfId="1657" xr:uid="{8D57D585-2775-4272-A9A6-47503660695E}"/>
    <cellStyle name="Note 2" xfId="1658" xr:uid="{A236F2B5-D42C-49F4-908C-49540064DC28}"/>
    <cellStyle name="Note 2 2" xfId="1659" xr:uid="{124A3C0B-1A00-4EFA-B038-C8D7C1448C5A}"/>
    <cellStyle name="Note 2_STR_BOQ_Dental College" xfId="1660" xr:uid="{A3375AC5-3EA4-4275-B80A-3C874189C196}"/>
    <cellStyle name="Note 20" xfId="1661" xr:uid="{0EE3AC69-57CE-4010-9D85-CB658BF200C1}"/>
    <cellStyle name="Note 21" xfId="1662" xr:uid="{0F39A034-380F-43D8-BA41-0A2DFC95DCB3}"/>
    <cellStyle name="Note 22" xfId="1663" xr:uid="{380088B3-098B-42E5-A70A-02E38CD76E76}"/>
    <cellStyle name="Note 23" xfId="1664" xr:uid="{4E389F7A-CA5F-442E-A986-CF00C0C23312}"/>
    <cellStyle name="Note 24" xfId="1665" xr:uid="{6D07B0CC-A89A-4232-B48A-A298F0CF6284}"/>
    <cellStyle name="Note 3" xfId="1666" xr:uid="{9861D788-A4B0-4930-95BD-A07CE9C7BA37}"/>
    <cellStyle name="Note 3 2" xfId="1667" xr:uid="{F179341D-BA19-4BD2-8D1E-D63C1CE05D3E}"/>
    <cellStyle name="Note 3_STR_BOQ_Dental College" xfId="1668" xr:uid="{EA7504B5-7F98-45D3-B33F-8B632C619F08}"/>
    <cellStyle name="Note 4" xfId="1669" xr:uid="{4B0B88C6-1333-44A4-B8C8-9DDC03F7B09C}"/>
    <cellStyle name="Note 4 2" xfId="1670" xr:uid="{32A4FEE0-3FAD-4240-95AC-B0AEE664C4B6}"/>
    <cellStyle name="Note 4_STR_BOQ_Dental College" xfId="1671" xr:uid="{C4DB1B9B-AFEA-4519-85A5-D6F99EE70FB4}"/>
    <cellStyle name="Note 5" xfId="1672" xr:uid="{1EBAD210-48AB-4FC3-A7BC-2EA214157DA6}"/>
    <cellStyle name="Note 5 2" xfId="1673" xr:uid="{3430153E-3054-42F6-9316-D13F77C0A306}"/>
    <cellStyle name="Note 5_STR_BOQ_Dental College" xfId="1674" xr:uid="{C84CDDC7-46B5-4F80-B011-C66FA811239E}"/>
    <cellStyle name="Note 6" xfId="1675" xr:uid="{2395EEDB-5C48-450A-B5BA-C3937483C62C}"/>
    <cellStyle name="Note 6 2" xfId="1676" xr:uid="{62CDBF56-9DBB-41D2-B1AC-5218A058C96D}"/>
    <cellStyle name="Note 6_STR_BOQ_Dental College" xfId="1677" xr:uid="{8803E240-368F-49B3-B3DF-4CEB7D003BF2}"/>
    <cellStyle name="Note 7" xfId="1678" xr:uid="{4D261010-6654-48E4-9B0C-3FAE28478595}"/>
    <cellStyle name="Note 7 2" xfId="1679" xr:uid="{F21DC535-DB65-46B8-94C1-44E267F9D2CD}"/>
    <cellStyle name="Note 7_STR_BOQ_Dental College" xfId="1680" xr:uid="{8BE2A2FC-B18B-4D87-B67E-C88CBA1F8DBE}"/>
    <cellStyle name="Note 8" xfId="1681" xr:uid="{DB455A63-8686-4F9C-820B-5BEB78F06B33}"/>
    <cellStyle name="Note 8 2" xfId="1682" xr:uid="{B78CE7E4-17E2-4D59-8A98-009AC5BC075C}"/>
    <cellStyle name="Note 8_STR_BOQ_Dental College" xfId="1683" xr:uid="{F897F8EA-576A-4290-AE3A-59E9B7032DF6}"/>
    <cellStyle name="Note 9" xfId="1684" xr:uid="{8945D1E3-D51B-4372-9996-9B5FDA6B2E72}"/>
    <cellStyle name="Note 9 2" xfId="1685" xr:uid="{37D108C7-74D6-4BE2-978F-0AB6F30979BC}"/>
    <cellStyle name="Note 9_STR_BOQ_Dental College" xfId="1686" xr:uid="{53FBE084-2D78-439D-B433-181220B63B14}"/>
    <cellStyle name="Output 10" xfId="1687" xr:uid="{1ED80962-4E7B-43CF-8D8F-3DE476C3952D}"/>
    <cellStyle name="Output 10 2" xfId="1688" xr:uid="{34C96AD5-39DA-4D92-95E3-2F8A8BBFAB41}"/>
    <cellStyle name="Output 10_STR_BOQ_Dental College" xfId="1689" xr:uid="{287D8C3E-A797-4E6C-9D7A-A261A01530EC}"/>
    <cellStyle name="Output 11" xfId="1690" xr:uid="{F4295EC6-DE6C-4974-BA92-C6AD36CEA1B4}"/>
    <cellStyle name="Output 11 2" xfId="1691" xr:uid="{C977C933-CA47-4533-9339-EE8024404B24}"/>
    <cellStyle name="Output 11_STR_BOQ_Dental College" xfId="1692" xr:uid="{140242D3-C32B-458F-BB04-735D777C00D0}"/>
    <cellStyle name="Output 12" xfId="1693" xr:uid="{EE496547-94D3-4FE3-9D8B-26DA73501C04}"/>
    <cellStyle name="Output 12 2" xfId="1694" xr:uid="{44C54E1C-5105-46CE-9335-AB39E9AD0DB9}"/>
    <cellStyle name="Output 12_STR_BOQ_Dental College" xfId="1695" xr:uid="{8FFC6101-06D5-46DA-9C73-C305558C5C04}"/>
    <cellStyle name="Output 13" xfId="1696" xr:uid="{1D04DBC4-F703-4DAB-8C2C-7D7ADA539E57}"/>
    <cellStyle name="Output 13 2" xfId="1697" xr:uid="{9F4CAE9C-71E3-4C13-B0B7-BE6C03BC3501}"/>
    <cellStyle name="Output 13_STR_BOQ_Dental College" xfId="1698" xr:uid="{340F2ABA-7115-4779-ACBC-F0FA3B79095F}"/>
    <cellStyle name="Output 14" xfId="1699" xr:uid="{A0105AF3-EE76-4332-8F08-132EA7230BA8}"/>
    <cellStyle name="Output 14 2" xfId="1700" xr:uid="{717E7D94-E2E6-4450-BF34-EC996476212E}"/>
    <cellStyle name="Output 14_STR_BOQ_Dental College" xfId="1701" xr:uid="{7A297A4E-BD46-43C3-8799-450AC0D710BB}"/>
    <cellStyle name="Output 15" xfId="1702" xr:uid="{2ADDF3C3-1C70-4AB6-824A-889974F107FE}"/>
    <cellStyle name="Output 15 2" xfId="1703" xr:uid="{0403BE44-0A2D-40AB-9D98-D641967B0E0F}"/>
    <cellStyle name="Output 15_STR_BOQ_Dental College" xfId="1704" xr:uid="{FF2D3614-1036-42D4-B71D-231D71123AA6}"/>
    <cellStyle name="Output 16" xfId="1705" xr:uid="{2143ED94-A532-44FB-8FAE-0A68041BE195}"/>
    <cellStyle name="Output 16 2" xfId="1706" xr:uid="{B2D2BB3B-A11D-4A61-AA3C-4759D0423C1D}"/>
    <cellStyle name="Output 16_STR_BOQ_Dental College" xfId="1707" xr:uid="{6267AB60-3899-40AE-AB60-2EA96A364CEF}"/>
    <cellStyle name="Output 17" xfId="1708" xr:uid="{894F43D5-5B0B-4843-ADA7-F652A089A76B}"/>
    <cellStyle name="Output 17 2" xfId="1709" xr:uid="{BD49A07D-4A66-4566-8953-D97E3FF7EAD7}"/>
    <cellStyle name="Output 17_STR_BOQ_Dental College" xfId="1710" xr:uid="{2745B959-29A7-4DA9-9EDA-4AECF2F6FABC}"/>
    <cellStyle name="Output 18" xfId="1711" xr:uid="{D11FF02C-5859-4326-85A2-AE02A21CE3B3}"/>
    <cellStyle name="Output 18 2" xfId="1712" xr:uid="{436FEFF5-3C16-48E5-B6FA-61358E0CAFB4}"/>
    <cellStyle name="Output 18_STR_BOQ_Dental College" xfId="1713" xr:uid="{8F0DEB79-D16C-4B83-9871-F05CAB217DF2}"/>
    <cellStyle name="Output 19" xfId="1714" xr:uid="{80060693-D6C7-45EB-B469-766329BB51DF}"/>
    <cellStyle name="Output 2" xfId="1715" xr:uid="{E3A5E0D1-AD4B-4567-A6A3-0663E3AF546C}"/>
    <cellStyle name="Output 2 2" xfId="1716" xr:uid="{E26C3182-147E-41DC-8507-55FC599113DF}"/>
    <cellStyle name="Output 2_STR_BOQ_Dental College" xfId="1717" xr:uid="{591750DB-D948-4F00-AA82-B4E0B11B6C65}"/>
    <cellStyle name="Output 20" xfId="1718" xr:uid="{F4F7B744-7E8D-41A7-966E-AE761E1B7EE6}"/>
    <cellStyle name="Output 21" xfId="1719" xr:uid="{808ABF3A-5B95-4202-9A27-37324595ED82}"/>
    <cellStyle name="Output 22" xfId="1720" xr:uid="{277C67A2-786F-44E2-8D1B-000B63BC5E9E}"/>
    <cellStyle name="Output 23" xfId="1721" xr:uid="{8122D037-E3F7-4FD0-9881-C1A46805CE35}"/>
    <cellStyle name="Output 24" xfId="1722" xr:uid="{939E85BE-D930-4958-BBB3-803FC8E986A7}"/>
    <cellStyle name="Output 3" xfId="1723" xr:uid="{763F92E1-F928-4CE0-85A0-E5AB4BBC3E21}"/>
    <cellStyle name="Output 3 2" xfId="1724" xr:uid="{CDA8ED90-C28B-405D-A28C-FFDEA2008EF7}"/>
    <cellStyle name="Output 3_STR_BOQ_Dental College" xfId="1725" xr:uid="{D3C1BA60-B32D-4B14-9088-EC26F92C5DB6}"/>
    <cellStyle name="Output 4" xfId="1726" xr:uid="{A412BAC7-C082-4794-9F06-EED8287BD5D5}"/>
    <cellStyle name="Output 4 2" xfId="1727" xr:uid="{070C9467-26D3-4480-AA4B-7A768DE54939}"/>
    <cellStyle name="Output 4_STR_BOQ_Dental College" xfId="1728" xr:uid="{D82BD606-3688-4BEB-A164-84C466B411D4}"/>
    <cellStyle name="Output 5" xfId="1729" xr:uid="{86314F1B-B09F-4A4B-9333-ADBD7666EB19}"/>
    <cellStyle name="Output 5 2" xfId="1730" xr:uid="{266B3EDA-5305-418D-A160-AA211E70F9CA}"/>
    <cellStyle name="Output 5_STR_BOQ_Dental College" xfId="1731" xr:uid="{E652A3D2-AB73-4CC6-81E3-8D951A7B5176}"/>
    <cellStyle name="Output 6" xfId="1732" xr:uid="{0E60FEF6-B6C0-44BF-83AC-4DED1E4C1804}"/>
    <cellStyle name="Output 6 2" xfId="1733" xr:uid="{116F0A7C-F8F6-40DA-B2D9-510E86175F3A}"/>
    <cellStyle name="Output 6_STR_BOQ_Dental College" xfId="1734" xr:uid="{50F1BCD9-B61D-49C3-90C8-9CE6A07B6B5E}"/>
    <cellStyle name="Output 7" xfId="1735" xr:uid="{0FDE1874-0F50-47DB-908D-6582C8E85344}"/>
    <cellStyle name="Output 7 2" xfId="1736" xr:uid="{F5FD6C34-2E17-494D-8A90-220631816739}"/>
    <cellStyle name="Output 7_STR_BOQ_Dental College" xfId="1737" xr:uid="{ED95A1E4-B2CB-4C83-BF46-712A03D1805C}"/>
    <cellStyle name="Output 8" xfId="1738" xr:uid="{7E22866E-38DC-484C-A0BB-6C2E089E89FA}"/>
    <cellStyle name="Output 8 2" xfId="1739" xr:uid="{ED1D14E5-2EF6-424E-94CD-4A77B84CCD63}"/>
    <cellStyle name="Output 8_STR_BOQ_Dental College" xfId="1740" xr:uid="{0B8C3B8E-E744-4FD3-AA9B-697FA234AB9C}"/>
    <cellStyle name="Output 9" xfId="1741" xr:uid="{260386F7-608D-4032-923F-B98F2BEB9456}"/>
    <cellStyle name="Output 9 2" xfId="1742" xr:uid="{8BD5E0D3-59E6-4CF8-834B-19324281EA82}"/>
    <cellStyle name="Output 9_STR_BOQ_Dental College" xfId="1743" xr:uid="{AC935D72-DDE2-4DDC-8B8D-B0E7C5A81B46}"/>
    <cellStyle name="Percent 2" xfId="1744" xr:uid="{9B1A874E-8E0B-4B81-8836-FA9056F3E3AE}"/>
    <cellStyle name="Percent 2 2" xfId="1745" xr:uid="{BD19CA1E-1339-4427-BA45-E88B723B8F59}"/>
    <cellStyle name="Style 1" xfId="1746" xr:uid="{B2D17397-0544-442F-831A-5C5747272336}"/>
    <cellStyle name="Title 10" xfId="1747" xr:uid="{DC306ACD-3F53-4888-962A-2FD0290634A1}"/>
    <cellStyle name="Title 10 2" xfId="1748" xr:uid="{4AE77B9A-101C-49A2-9D4E-D5B161E92192}"/>
    <cellStyle name="Title 11" xfId="1749" xr:uid="{D22F5A67-6C68-4B55-A313-2BAAD3E8BE7D}"/>
    <cellStyle name="Title 11 2" xfId="1750" xr:uid="{98F52720-9285-40D4-A685-5947335D5186}"/>
    <cellStyle name="Title 12" xfId="1751" xr:uid="{4D872E2E-1B77-4FDE-ABEE-582280375321}"/>
    <cellStyle name="Title 12 2" xfId="1752" xr:uid="{D7E80EFC-7C58-4060-A281-F11763CB6B62}"/>
    <cellStyle name="Title 13" xfId="1753" xr:uid="{E4477572-D586-4FD4-AA99-CF99D6BF0165}"/>
    <cellStyle name="Title 13 2" xfId="1754" xr:uid="{88732068-5EA1-4D79-A261-486A90D76EE9}"/>
    <cellStyle name="Title 14" xfId="1755" xr:uid="{69EF6CCB-8B54-49E3-880B-E708DB7A98AE}"/>
    <cellStyle name="Title 14 2" xfId="1756" xr:uid="{6AC3BAEF-7EA0-4FDF-A8DC-82631FC16689}"/>
    <cellStyle name="Title 15" xfId="1757" xr:uid="{053722FC-9214-47ED-BB97-26A26F527E58}"/>
    <cellStyle name="Title 15 2" xfId="1758" xr:uid="{66B51287-40F6-48D0-A037-05240FA410EF}"/>
    <cellStyle name="Title 16" xfId="1759" xr:uid="{3CA6BA58-19FD-4FDB-B3E8-683CB75DF496}"/>
    <cellStyle name="Title 16 2" xfId="1760" xr:uid="{3ABE800D-D27A-4779-917C-CF19E8533615}"/>
    <cellStyle name="Title 17" xfId="1761" xr:uid="{52E079B5-681F-46F4-951C-A25C26F44AB3}"/>
    <cellStyle name="Title 17 2" xfId="1762" xr:uid="{E279B99B-19DE-4340-B94E-DC78DCB565BA}"/>
    <cellStyle name="Title 18" xfId="1763" xr:uid="{F7E093AD-10AA-43BC-B49C-6BF1BE92D13A}"/>
    <cellStyle name="Title 18 2" xfId="1764" xr:uid="{A07BA33B-3CD5-4307-87E6-49B1D0BD8DE9}"/>
    <cellStyle name="Title 19" xfId="1765" xr:uid="{08C1804B-876B-401F-AD68-142255F788DD}"/>
    <cellStyle name="Title 2" xfId="1766" xr:uid="{4A7CB2D1-E796-43B1-9A6E-C912025BAD5A}"/>
    <cellStyle name="Title 2 2" xfId="1767" xr:uid="{024DFC58-7FB4-40A1-804F-41BC9D075613}"/>
    <cellStyle name="Title 20" xfId="1768" xr:uid="{F94BE51D-76D2-4003-8FE1-5349C605A957}"/>
    <cellStyle name="Title 21" xfId="1769" xr:uid="{57591604-B311-46F6-9661-9B5822823051}"/>
    <cellStyle name="Title 22" xfId="1770" xr:uid="{0E4F08E7-BAD8-487B-AFFE-741AFFC69683}"/>
    <cellStyle name="Title 23" xfId="1771" xr:uid="{D6A1DCDF-046C-46D0-B422-E0A7D33E1F25}"/>
    <cellStyle name="Title 24" xfId="1772" xr:uid="{C0A332C8-A301-492D-957C-CB6C92B2D197}"/>
    <cellStyle name="Title 3" xfId="1773" xr:uid="{380586C6-AB6E-4879-87BB-F37AD35DD766}"/>
    <cellStyle name="Title 3 2" xfId="1774" xr:uid="{3F58D4CC-CB78-4EA5-8D31-763D62F98963}"/>
    <cellStyle name="Title 4" xfId="1775" xr:uid="{4E29B871-9CCA-497E-AE09-F34D74A52CA2}"/>
    <cellStyle name="Title 4 2" xfId="1776" xr:uid="{1A1D2653-D9A1-4838-8024-67A59D60B826}"/>
    <cellStyle name="Title 5" xfId="1777" xr:uid="{33A5E659-365A-4E61-8CD6-AA3CFB219F88}"/>
    <cellStyle name="Title 5 2" xfId="1778" xr:uid="{97C2594D-2CEB-40C6-B421-EF0AF9FC2A94}"/>
    <cellStyle name="Title 6" xfId="1779" xr:uid="{1B4EDBF8-A6CB-4736-9B24-3D7E6D085F94}"/>
    <cellStyle name="Title 6 2" xfId="1780" xr:uid="{4ED554B1-99B4-4C24-8C33-22CC3130C168}"/>
    <cellStyle name="Title 7" xfId="1781" xr:uid="{C2E1A9B2-3974-4664-98C2-59D1A482553C}"/>
    <cellStyle name="Title 7 2" xfId="1782" xr:uid="{90E71D15-358D-4636-8320-B0A539D5EA57}"/>
    <cellStyle name="Title 8" xfId="1783" xr:uid="{42BF0EF3-94B6-4C90-A54B-7A8F3F9A5282}"/>
    <cellStyle name="Title 8 2" xfId="1784" xr:uid="{6A41E5A8-9493-4451-BE0F-D15CD36F9DA7}"/>
    <cellStyle name="Title 9" xfId="1785" xr:uid="{8B0C0665-0E49-4ED2-A54C-CA9DE354A84F}"/>
    <cellStyle name="Title 9 2" xfId="1786" xr:uid="{FBE12A02-FA61-4E99-B23E-F0B6544DCD89}"/>
    <cellStyle name="Total 10" xfId="1787" xr:uid="{86BB08A1-F5BE-4098-95A6-16D7CE55FC2B}"/>
    <cellStyle name="Total 10 2" xfId="1788" xr:uid="{FFDFEFAD-9BBD-48D0-813C-EB4689DA7D15}"/>
    <cellStyle name="Total 11" xfId="1789" xr:uid="{F53BF322-8A9D-4D53-9B79-50F66EFC6910}"/>
    <cellStyle name="Total 11 2" xfId="1790" xr:uid="{D4311232-F370-4FF3-AD2E-229FEC7D2240}"/>
    <cellStyle name="Total 12" xfId="1791" xr:uid="{D893CD07-1609-4137-B62F-E2715689A755}"/>
    <cellStyle name="Total 12 2" xfId="1792" xr:uid="{F2D472B0-25E6-4BF4-9509-19090085D06E}"/>
    <cellStyle name="Total 13" xfId="1793" xr:uid="{2EE984D2-016E-415A-808D-70CCC66C5448}"/>
    <cellStyle name="Total 13 2" xfId="1794" xr:uid="{8BAA305C-1253-4AA9-ADE0-47C93E8AA088}"/>
    <cellStyle name="Total 14" xfId="1795" xr:uid="{02329E00-ECD4-4994-9D6F-EADDD611C851}"/>
    <cellStyle name="Total 14 2" xfId="1796" xr:uid="{271B7E87-D95E-45AF-9DA5-6E3964D4B495}"/>
    <cellStyle name="Total 15" xfId="1797" xr:uid="{86C0A7A9-CA83-4221-B56E-DB0C825E3C2D}"/>
    <cellStyle name="Total 15 2" xfId="1798" xr:uid="{E4217437-BB26-4A43-B14B-060A7903D89B}"/>
    <cellStyle name="Total 16" xfId="1799" xr:uid="{643A994B-60E6-4EC0-9AC2-76EFB604AA13}"/>
    <cellStyle name="Total 16 2" xfId="1800" xr:uid="{66D40948-B6B0-4515-8CA7-583463ADC4CD}"/>
    <cellStyle name="Total 17" xfId="1801" xr:uid="{63F3E963-2579-4FD4-8E95-098626A02FB5}"/>
    <cellStyle name="Total 17 2" xfId="1802" xr:uid="{C69C780A-BBFA-49E5-824D-4DE1A76B7EFC}"/>
    <cellStyle name="Total 18" xfId="1803" xr:uid="{92E35FC4-7D9B-4F64-B14C-1C0B9DC10332}"/>
    <cellStyle name="Total 18 2" xfId="1804" xr:uid="{9F189424-E314-4844-9B0F-9343EACED784}"/>
    <cellStyle name="Total 19" xfId="1805" xr:uid="{B570736D-81D8-4A61-AA68-36A7415BBC4A}"/>
    <cellStyle name="Total 2" xfId="1806" xr:uid="{735E61E7-A795-4CD7-9551-D541C3253DFE}"/>
    <cellStyle name="Total 2 2" xfId="1807" xr:uid="{5B8C5EB7-072B-4E8A-85DF-AB97942667AD}"/>
    <cellStyle name="Total 20" xfId="1808" xr:uid="{B4B63442-B257-45D5-A1D5-463F5C55A02A}"/>
    <cellStyle name="Total 21" xfId="1809" xr:uid="{CA780582-32FC-41D1-86B8-F24209018FDC}"/>
    <cellStyle name="Total 22" xfId="1810" xr:uid="{3C201A42-0B24-462C-8C9B-D43DFC9A2C8E}"/>
    <cellStyle name="Total 23" xfId="1811" xr:uid="{BFD46AE4-C4EA-406D-ADCB-5B5950A7ED9D}"/>
    <cellStyle name="Total 24" xfId="1812" xr:uid="{B1C94349-35EA-49B8-873C-B4E74533C8AC}"/>
    <cellStyle name="Total 3" xfId="1813" xr:uid="{5592CDEC-9740-4738-91BA-BC46484B46C1}"/>
    <cellStyle name="Total 3 2" xfId="1814" xr:uid="{0E6A41B2-6064-4DB2-B4C9-3772466FB627}"/>
    <cellStyle name="Total 4" xfId="1815" xr:uid="{05824328-DE4E-4B3F-B633-0DA9ABF1EA8A}"/>
    <cellStyle name="Total 4 2" xfId="1816" xr:uid="{799A950C-AFC2-40AC-BD1D-509BAC52F6D7}"/>
    <cellStyle name="Total 5" xfId="1817" xr:uid="{BBDE257D-73D4-48E4-9907-3B1010EA60CB}"/>
    <cellStyle name="Total 5 2" xfId="1818" xr:uid="{E0CDEFCC-76CF-45FF-82DE-B8E9A61F5682}"/>
    <cellStyle name="Total 6" xfId="1819" xr:uid="{40AA067E-6E12-4F6A-91A4-9F97600A7531}"/>
    <cellStyle name="Total 6 2" xfId="1820" xr:uid="{8BD835A5-DC8C-45F1-8153-1BC085C972CE}"/>
    <cellStyle name="Total 7" xfId="1821" xr:uid="{65004D4F-AEEA-4717-A1D8-A1CB6823A116}"/>
    <cellStyle name="Total 7 2" xfId="1822" xr:uid="{5C9D33BD-47AE-4F86-B460-71F3E613FD31}"/>
    <cellStyle name="Total 8" xfId="1823" xr:uid="{67C2B6A6-9069-4699-ABA8-16349358DE8A}"/>
    <cellStyle name="Total 8 2" xfId="1824" xr:uid="{0E431869-3EC8-42E3-9753-99F9F1272E47}"/>
    <cellStyle name="Total 9" xfId="1825" xr:uid="{5FB03ACA-08AC-4EE1-BB5A-016F24F61DC8}"/>
    <cellStyle name="Total 9 2" xfId="1826" xr:uid="{556F6672-D5E3-4174-8E06-07BD1C574FD4}"/>
    <cellStyle name="Warning Text 10" xfId="1827" xr:uid="{66F7903D-EEFD-4EF0-86E9-58D2E261102E}"/>
    <cellStyle name="Warning Text 10 2" xfId="1828" xr:uid="{5745AD59-ADDC-4D98-B32A-19BA9CD5D1F0}"/>
    <cellStyle name="Warning Text 11" xfId="1829" xr:uid="{12D39F06-44D9-4753-B5F6-5F11725355E7}"/>
    <cellStyle name="Warning Text 11 2" xfId="1830" xr:uid="{90B64126-4532-4388-9BA6-33893524EA25}"/>
    <cellStyle name="Warning Text 12" xfId="1831" xr:uid="{23D61B55-9374-4201-B608-8F5E6FE91E4F}"/>
    <cellStyle name="Warning Text 12 2" xfId="1832" xr:uid="{99C20F63-9EF3-476C-8486-703AF6738634}"/>
    <cellStyle name="Warning Text 13" xfId="1833" xr:uid="{DEECBB45-BCD0-45FF-AAFB-099CEF9A023D}"/>
    <cellStyle name="Warning Text 13 2" xfId="1834" xr:uid="{B941CFDB-D572-424C-AF2C-AAFF662554CF}"/>
    <cellStyle name="Warning Text 14" xfId="1835" xr:uid="{6290775E-4324-425F-A237-C490943285E6}"/>
    <cellStyle name="Warning Text 14 2" xfId="1836" xr:uid="{64FADF43-7BE7-42FD-86E8-3264F0AD9990}"/>
    <cellStyle name="Warning Text 15" xfId="1837" xr:uid="{658FC365-AAD9-413D-8EE5-2A751FAEE624}"/>
    <cellStyle name="Warning Text 15 2" xfId="1838" xr:uid="{5973E83E-6FC2-44F6-9305-EBF9BD607170}"/>
    <cellStyle name="Warning Text 16" xfId="1839" xr:uid="{8AE6F448-76E8-4078-A95F-8FE8A9D6A176}"/>
    <cellStyle name="Warning Text 16 2" xfId="1840" xr:uid="{6EDD83A3-E28D-4BD5-A737-121986F7D0DE}"/>
    <cellStyle name="Warning Text 17" xfId="1841" xr:uid="{9FFD31D9-0FB5-4811-A422-8F8BFC09671C}"/>
    <cellStyle name="Warning Text 17 2" xfId="1842" xr:uid="{2D7A4D9A-1FDA-483C-8494-F51681D46800}"/>
    <cellStyle name="Warning Text 18" xfId="1843" xr:uid="{AFC8EBEE-3405-43D1-8378-56674FDC7F9A}"/>
    <cellStyle name="Warning Text 18 2" xfId="1844" xr:uid="{7EEC809B-E779-460B-835E-9C7520EFD464}"/>
    <cellStyle name="Warning Text 19" xfId="1845" xr:uid="{4DE90D60-B01D-4AE8-8A7F-6D58DD261BD2}"/>
    <cellStyle name="Warning Text 2" xfId="1846" xr:uid="{70A7B614-A06D-4229-96E9-5B0FABBE0BB4}"/>
    <cellStyle name="Warning Text 2 2" xfId="1847" xr:uid="{1C4831B0-5E7E-43E2-A238-7C8A8804233D}"/>
    <cellStyle name="Warning Text 20" xfId="1848" xr:uid="{B4D141D9-F7BA-4106-8086-9B8C39884401}"/>
    <cellStyle name="Warning Text 21" xfId="1849" xr:uid="{41868502-A295-407B-8E31-EDA54B31FA2A}"/>
    <cellStyle name="Warning Text 22" xfId="1850" xr:uid="{AB3FA16C-A787-4DCF-9F2C-572D18F0CC75}"/>
    <cellStyle name="Warning Text 23" xfId="1851" xr:uid="{3A6B493B-2684-46A7-AF6A-5D65A95E24FD}"/>
    <cellStyle name="Warning Text 24" xfId="1852" xr:uid="{7C639D3F-D4D5-429B-B49F-90F9F66C8DB0}"/>
    <cellStyle name="Warning Text 3" xfId="1853" xr:uid="{DC9BD1CC-26F3-44E4-BC94-946347C134FA}"/>
    <cellStyle name="Warning Text 3 2" xfId="1854" xr:uid="{06374641-173F-468E-9880-6F5221AA2481}"/>
    <cellStyle name="Warning Text 4" xfId="1855" xr:uid="{1A46357B-309C-4254-AA3D-CFEF383A2848}"/>
    <cellStyle name="Warning Text 4 2" xfId="1856" xr:uid="{3902A8A1-77A9-48E1-86F1-6D124E7A16A9}"/>
    <cellStyle name="Warning Text 5" xfId="1857" xr:uid="{ACDA4479-6A5E-4C8B-84CE-ED541F96E811}"/>
    <cellStyle name="Warning Text 5 2" xfId="1858" xr:uid="{A8F0CB43-8EDD-4433-A486-11DEAF678534}"/>
    <cellStyle name="Warning Text 6" xfId="1859" xr:uid="{A3285DE4-75D2-40A7-A6E0-1562A39722DB}"/>
    <cellStyle name="Warning Text 6 2" xfId="1860" xr:uid="{A2670AD4-DA0E-4635-8A63-D7569BAD6084}"/>
    <cellStyle name="Warning Text 7" xfId="1861" xr:uid="{84A08C76-8AC3-41CE-AF37-2BF105C412DB}"/>
    <cellStyle name="Warning Text 7 2" xfId="1862" xr:uid="{1B84C97D-37C8-4A38-B0F6-219AA207FEAD}"/>
    <cellStyle name="Warning Text 8" xfId="1863" xr:uid="{0E92A998-BED0-49A3-B0E6-5BC83B7E6521}"/>
    <cellStyle name="Warning Text 8 2" xfId="1864" xr:uid="{346FB825-2850-4C45-A11F-7D2E8F340647}"/>
    <cellStyle name="Warning Text 9" xfId="1865" xr:uid="{931BFB98-5EC9-429A-AB29-A17DC644D8FB}"/>
    <cellStyle name="Warning Text 9 2" xfId="1866" xr:uid="{A880F4AD-9F4E-4621-B806-F2E5C9B8E28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H24"/>
  <sheetViews>
    <sheetView topLeftCell="A4" zoomScale="70" zoomScaleNormal="70" workbookViewId="0">
      <selection activeCell="Q12" sqref="Q12"/>
    </sheetView>
  </sheetViews>
  <sheetFormatPr defaultRowHeight="15"/>
  <cols>
    <col min="1" max="1" width="6.28515625" customWidth="1"/>
    <col min="2" max="2" width="10.5703125" customWidth="1"/>
    <col min="3" max="3" width="50.42578125" bestFit="1" customWidth="1"/>
    <col min="4" max="4" width="9.140625" customWidth="1"/>
    <col min="5" max="5" width="11.42578125" customWidth="1"/>
    <col min="6" max="6" width="13.5703125" customWidth="1"/>
    <col min="7" max="7" width="22.42578125" customWidth="1"/>
    <col min="8" max="8" width="18.7109375" customWidth="1"/>
  </cols>
  <sheetData>
    <row r="2" spans="2:8" ht="37.5" customHeight="1">
      <c r="B2" s="47" t="s">
        <v>29</v>
      </c>
      <c r="C2" s="141" t="s">
        <v>39</v>
      </c>
      <c r="D2" s="141"/>
      <c r="E2" s="141"/>
      <c r="F2" s="141"/>
      <c r="G2" s="141"/>
    </row>
    <row r="3" spans="2:8" ht="33" customHeight="1">
      <c r="B3" s="21" t="s">
        <v>31</v>
      </c>
      <c r="C3" s="142" t="s">
        <v>32</v>
      </c>
      <c r="D3" s="142"/>
      <c r="E3" s="142"/>
      <c r="F3" s="142"/>
      <c r="G3" s="142"/>
    </row>
    <row r="4" spans="2:8" ht="31.5">
      <c r="B4" s="48" t="s">
        <v>6</v>
      </c>
      <c r="C4" s="48" t="s">
        <v>7</v>
      </c>
      <c r="D4" s="48" t="s">
        <v>4</v>
      </c>
      <c r="E4" s="48" t="s">
        <v>8</v>
      </c>
      <c r="F4" s="49" t="s">
        <v>28</v>
      </c>
      <c r="G4" s="49" t="s">
        <v>18</v>
      </c>
    </row>
    <row r="5" spans="2:8" ht="24.75" customHeight="1">
      <c r="B5" s="40">
        <v>1</v>
      </c>
      <c r="C5" s="42" t="s">
        <v>9</v>
      </c>
      <c r="D5" s="8"/>
      <c r="E5" s="8"/>
      <c r="F5" s="6"/>
      <c r="G5" s="6"/>
    </row>
    <row r="6" spans="2:8" ht="45">
      <c r="B6" s="130" t="s">
        <v>2</v>
      </c>
      <c r="C6" s="5" t="s">
        <v>582</v>
      </c>
      <c r="D6" s="140" t="s">
        <v>10</v>
      </c>
      <c r="E6" s="4">
        <v>12</v>
      </c>
      <c r="F6" s="11"/>
      <c r="G6" s="44">
        <f>E6*F6</f>
        <v>0</v>
      </c>
      <c r="H6" s="10"/>
    </row>
    <row r="7" spans="2:8" ht="22.5" customHeight="1">
      <c r="B7" s="130" t="s">
        <v>587</v>
      </c>
      <c r="C7" s="34" t="s">
        <v>572</v>
      </c>
      <c r="D7" s="32"/>
      <c r="E7" s="33">
        <v>12</v>
      </c>
      <c r="F7" s="136"/>
      <c r="G7" s="44">
        <f t="shared" ref="G7:G11" si="0">E7*F7</f>
        <v>0</v>
      </c>
      <c r="H7" s="10"/>
    </row>
    <row r="8" spans="2:8" ht="22.5" customHeight="1">
      <c r="B8" s="130" t="s">
        <v>588</v>
      </c>
      <c r="C8" s="34" t="s">
        <v>584</v>
      </c>
      <c r="D8" s="32"/>
      <c r="E8" s="33">
        <v>12</v>
      </c>
      <c r="F8" s="136"/>
      <c r="G8" s="44">
        <f t="shared" si="0"/>
        <v>0</v>
      </c>
      <c r="H8" s="10"/>
    </row>
    <row r="9" spans="2:8" ht="33" customHeight="1">
      <c r="B9" s="130" t="s">
        <v>589</v>
      </c>
      <c r="C9" s="34" t="s">
        <v>585</v>
      </c>
      <c r="D9" s="32"/>
      <c r="E9" s="33">
        <v>12</v>
      </c>
      <c r="F9" s="136"/>
      <c r="G9" s="44">
        <f t="shared" si="0"/>
        <v>0</v>
      </c>
      <c r="H9" s="10"/>
    </row>
    <row r="10" spans="2:8" ht="22.5" customHeight="1">
      <c r="B10" s="130" t="s">
        <v>590</v>
      </c>
      <c r="C10" s="34" t="s">
        <v>586</v>
      </c>
      <c r="D10" s="32"/>
      <c r="E10" s="33">
        <v>12</v>
      </c>
      <c r="F10" s="136"/>
      <c r="G10" s="44">
        <f t="shared" si="0"/>
        <v>0</v>
      </c>
      <c r="H10" s="10"/>
    </row>
    <row r="11" spans="2:8" ht="22.5" customHeight="1">
      <c r="B11" s="130" t="s">
        <v>591</v>
      </c>
      <c r="C11" s="34" t="s">
        <v>573</v>
      </c>
      <c r="D11" s="32"/>
      <c r="E11" s="33">
        <v>12</v>
      </c>
      <c r="F11" s="136"/>
      <c r="G11" s="44">
        <f t="shared" si="0"/>
        <v>0</v>
      </c>
      <c r="H11" s="10"/>
    </row>
    <row r="12" spans="2:8" ht="22.5" customHeight="1">
      <c r="B12" s="143"/>
      <c r="C12" s="144" t="s">
        <v>592</v>
      </c>
      <c r="D12" s="145"/>
      <c r="E12" s="146"/>
      <c r="F12" s="138"/>
      <c r="G12" s="139">
        <f>SUM(G6:G11)</f>
        <v>0</v>
      </c>
      <c r="H12" s="10"/>
    </row>
    <row r="13" spans="2:8" ht="22.5" customHeight="1">
      <c r="B13" s="130" t="s">
        <v>244</v>
      </c>
      <c r="C13" s="5" t="s">
        <v>22</v>
      </c>
      <c r="D13" s="33" t="s">
        <v>21</v>
      </c>
      <c r="E13" s="33">
        <v>1</v>
      </c>
      <c r="F13" s="136"/>
      <c r="G13" s="137"/>
      <c r="H13" s="10"/>
    </row>
    <row r="14" spans="2:8" ht="23.25" customHeight="1">
      <c r="B14" s="146"/>
      <c r="C14" s="147" t="s">
        <v>593</v>
      </c>
      <c r="D14" s="148"/>
      <c r="E14" s="148"/>
      <c r="F14" s="128"/>
      <c r="G14" s="129">
        <f>G12+G13</f>
        <v>0</v>
      </c>
    </row>
    <row r="15" spans="2:8" ht="15.75">
      <c r="B15" s="18">
        <v>2</v>
      </c>
      <c r="C15" s="7" t="s">
        <v>34</v>
      </c>
      <c r="D15" s="1"/>
      <c r="E15" s="3"/>
      <c r="F15" s="1"/>
      <c r="G15" s="46"/>
    </row>
    <row r="16" spans="2:8" ht="15.75">
      <c r="B16" s="18">
        <v>3</v>
      </c>
      <c r="C16" s="7" t="s">
        <v>35</v>
      </c>
      <c r="D16" s="1"/>
      <c r="E16" s="3"/>
      <c r="F16" s="1"/>
      <c r="G16" s="46"/>
    </row>
    <row r="17" spans="2:7" ht="15.75">
      <c r="B17" s="18">
        <v>4</v>
      </c>
      <c r="C17" s="7" t="s">
        <v>36</v>
      </c>
      <c r="D17" s="1"/>
      <c r="E17" s="3"/>
      <c r="F17" s="1"/>
      <c r="G17" s="46"/>
    </row>
    <row r="18" spans="2:7" ht="15.75">
      <c r="B18" s="18">
        <v>5</v>
      </c>
      <c r="C18" s="7" t="s">
        <v>37</v>
      </c>
      <c r="D18" s="1"/>
      <c r="E18" s="3"/>
      <c r="F18" s="1"/>
      <c r="G18" s="46"/>
    </row>
    <row r="19" spans="2:7" ht="22.5" customHeight="1">
      <c r="B19" s="22"/>
      <c r="C19" s="43" t="s">
        <v>38</v>
      </c>
      <c r="D19" s="23"/>
      <c r="E19" s="24"/>
      <c r="F19" s="23"/>
      <c r="G19" s="45">
        <f>SUM(G14:G18)</f>
        <v>0</v>
      </c>
    </row>
    <row r="21" spans="2:7">
      <c r="B21" s="101" t="s">
        <v>568</v>
      </c>
    </row>
    <row r="22" spans="2:7">
      <c r="B22" s="101" t="s">
        <v>569</v>
      </c>
    </row>
    <row r="23" spans="2:7">
      <c r="B23" s="101" t="s">
        <v>570</v>
      </c>
    </row>
    <row r="24" spans="2:7">
      <c r="B24" s="101" t="s">
        <v>571</v>
      </c>
    </row>
  </sheetData>
  <mergeCells count="2">
    <mergeCell ref="C2:G2"/>
    <mergeCell ref="C3:G3"/>
  </mergeCells>
  <pageMargins left="0.7" right="0.7" top="0.75" bottom="0.75" header="0.3" footer="0.3"/>
  <pageSetup paperSize="9" orientation="landscape"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A8E34-7EF4-4F46-85B8-279BB657513F}">
  <dimension ref="B2:G16"/>
  <sheetViews>
    <sheetView workbookViewId="0">
      <selection activeCell="C16" sqref="C16"/>
    </sheetView>
  </sheetViews>
  <sheetFormatPr defaultRowHeight="15"/>
  <cols>
    <col min="1" max="1" width="6.28515625" customWidth="1"/>
    <col min="2" max="2" width="10.5703125" customWidth="1"/>
    <col min="3" max="3" width="50.42578125" bestFit="1" customWidth="1"/>
    <col min="4" max="4" width="9.140625" customWidth="1"/>
    <col min="6" max="6" width="14.85546875" customWidth="1"/>
    <col min="7" max="7" width="17" customWidth="1"/>
    <col min="8" max="8" width="18.7109375" customWidth="1"/>
  </cols>
  <sheetData>
    <row r="2" spans="2:7" s="38" customFormat="1" ht="20.25" customHeight="1">
      <c r="B2" s="39" t="s">
        <v>33</v>
      </c>
    </row>
    <row r="3" spans="2:7" ht="37.5" hidden="1" customHeight="1">
      <c r="B3" s="20"/>
      <c r="C3" s="105" t="s">
        <v>30</v>
      </c>
      <c r="D3" s="106"/>
      <c r="E3" s="106"/>
      <c r="F3" s="106"/>
      <c r="G3" s="107"/>
    </row>
    <row r="4" spans="2:7" ht="33" hidden="1" customHeight="1">
      <c r="B4" s="21" t="s">
        <v>31</v>
      </c>
      <c r="C4" s="102" t="s">
        <v>32</v>
      </c>
      <c r="D4" s="103"/>
      <c r="E4" s="103"/>
      <c r="F4" s="103"/>
      <c r="G4" s="104"/>
    </row>
    <row r="5" spans="2:7" ht="31.5">
      <c r="B5" s="16" t="s">
        <v>6</v>
      </c>
      <c r="C5" s="16" t="s">
        <v>7</v>
      </c>
      <c r="D5" s="16" t="s">
        <v>4</v>
      </c>
      <c r="E5" s="16" t="s">
        <v>8</v>
      </c>
      <c r="F5" s="17" t="s">
        <v>28</v>
      </c>
      <c r="G5" s="17" t="s">
        <v>18</v>
      </c>
    </row>
    <row r="6" spans="2:7">
      <c r="B6" s="25"/>
      <c r="C6" s="108" t="s">
        <v>20</v>
      </c>
      <c r="D6" s="109"/>
      <c r="E6" s="110"/>
      <c r="F6" s="26"/>
      <c r="G6" s="27"/>
    </row>
    <row r="7" spans="2:7">
      <c r="B7" s="25" t="s">
        <v>15</v>
      </c>
      <c r="C7" s="28" t="s">
        <v>0</v>
      </c>
      <c r="D7" s="28" t="s">
        <v>10</v>
      </c>
      <c r="E7" s="29">
        <v>12</v>
      </c>
      <c r="F7" s="30"/>
      <c r="G7" s="30">
        <f>E7*F7</f>
        <v>0</v>
      </c>
    </row>
    <row r="8" spans="2:7">
      <c r="B8" s="31" t="s">
        <v>16</v>
      </c>
      <c r="C8" s="32" t="s">
        <v>3</v>
      </c>
      <c r="D8" s="32" t="s">
        <v>10</v>
      </c>
      <c r="E8" s="33">
        <v>12</v>
      </c>
      <c r="F8" s="30"/>
      <c r="G8" s="30">
        <f t="shared" ref="G8:G14" si="0">E8*F8</f>
        <v>0</v>
      </c>
    </row>
    <row r="9" spans="2:7">
      <c r="B9" s="31" t="s">
        <v>17</v>
      </c>
      <c r="C9" s="32" t="s">
        <v>11</v>
      </c>
      <c r="D9" s="32" t="s">
        <v>10</v>
      </c>
      <c r="E9" s="33">
        <v>12</v>
      </c>
      <c r="F9" s="30"/>
      <c r="G9" s="30">
        <f t="shared" si="0"/>
        <v>0</v>
      </c>
    </row>
    <row r="10" spans="2:7">
      <c r="B10" s="31" t="s">
        <v>23</v>
      </c>
      <c r="C10" s="32" t="s">
        <v>19</v>
      </c>
      <c r="D10" s="32" t="s">
        <v>10</v>
      </c>
      <c r="E10" s="33">
        <v>12</v>
      </c>
      <c r="F10" s="30"/>
      <c r="G10" s="30">
        <f t="shared" si="0"/>
        <v>0</v>
      </c>
    </row>
    <row r="11" spans="2:7" ht="30">
      <c r="B11" s="31" t="s">
        <v>24</v>
      </c>
      <c r="C11" s="34" t="s">
        <v>12</v>
      </c>
      <c r="D11" s="32" t="s">
        <v>10</v>
      </c>
      <c r="E11" s="33">
        <v>12</v>
      </c>
      <c r="F11" s="30"/>
      <c r="G11" s="30">
        <f t="shared" si="0"/>
        <v>0</v>
      </c>
    </row>
    <row r="12" spans="2:7">
      <c r="B12" s="31" t="s">
        <v>25</v>
      </c>
      <c r="C12" s="32" t="s">
        <v>1</v>
      </c>
      <c r="D12" s="32" t="s">
        <v>10</v>
      </c>
      <c r="E12" s="33">
        <v>12</v>
      </c>
      <c r="F12" s="30"/>
      <c r="G12" s="30">
        <f t="shared" si="0"/>
        <v>0</v>
      </c>
    </row>
    <row r="13" spans="2:7">
      <c r="B13" s="31" t="s">
        <v>26</v>
      </c>
      <c r="C13" s="35" t="s">
        <v>13</v>
      </c>
      <c r="D13" s="35" t="s">
        <v>10</v>
      </c>
      <c r="E13" s="33">
        <v>12</v>
      </c>
      <c r="F13" s="30"/>
      <c r="G13" s="30">
        <f t="shared" si="0"/>
        <v>0</v>
      </c>
    </row>
    <row r="14" spans="2:7">
      <c r="B14" s="36" t="s">
        <v>27</v>
      </c>
      <c r="C14" s="37" t="s">
        <v>5</v>
      </c>
      <c r="D14" s="32" t="s">
        <v>10</v>
      </c>
      <c r="E14" s="33">
        <v>12</v>
      </c>
      <c r="F14" s="30"/>
      <c r="G14" s="30">
        <f t="shared" si="0"/>
        <v>0</v>
      </c>
    </row>
    <row r="15" spans="2:7">
      <c r="B15" s="19"/>
      <c r="C15" s="14" t="s">
        <v>14</v>
      </c>
      <c r="D15" s="12"/>
      <c r="E15" s="13"/>
      <c r="F15" s="15">
        <f>SUM(F7:F14)</f>
        <v>0</v>
      </c>
      <c r="G15" s="15">
        <f>SUM(G7:G14)</f>
        <v>0</v>
      </c>
    </row>
    <row r="16" spans="2:7">
      <c r="B16" s="1"/>
      <c r="C16" s="2"/>
      <c r="D16" s="1"/>
      <c r="E16" s="1"/>
      <c r="F16" s="1"/>
      <c r="G16" s="2"/>
    </row>
  </sheetData>
  <mergeCells count="3">
    <mergeCell ref="C3:G3"/>
    <mergeCell ref="C4:G4"/>
    <mergeCell ref="C6:E6"/>
  </mergeCells>
  <pageMargins left="0.7" right="0.7" top="0.75" bottom="0.75" header="0.3" footer="0.3"/>
  <pageSetup paperSize="9" orientation="landscape"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A6A525-539A-4562-809B-A27440712D2E}">
  <sheetPr>
    <pageSetUpPr fitToPage="1"/>
  </sheetPr>
  <dimension ref="B3:R24"/>
  <sheetViews>
    <sheetView tabSelected="1" zoomScale="80" zoomScaleNormal="80" workbookViewId="0">
      <selection activeCell="B12" sqref="B12:D12"/>
    </sheetView>
  </sheetViews>
  <sheetFormatPr defaultColWidth="12.85546875" defaultRowHeight="15"/>
  <cols>
    <col min="1" max="2" width="12.85546875" style="91"/>
    <col min="3" max="3" width="33.28515625" style="91" customWidth="1"/>
    <col min="4" max="4" width="12.85546875" style="91"/>
    <col min="5" max="6" width="15.28515625" style="100" bestFit="1" customWidth="1"/>
    <col min="7" max="7" width="15.85546875" style="100" customWidth="1"/>
    <col min="8" max="8" width="17.7109375" style="100" customWidth="1"/>
    <col min="9" max="9" width="14.42578125" style="91" customWidth="1"/>
    <col min="10" max="10" width="15" style="91" customWidth="1"/>
    <col min="11" max="11" width="14.7109375" style="91" customWidth="1"/>
    <col min="12" max="16384" width="12.85546875" style="91"/>
  </cols>
  <sheetData>
    <row r="3" spans="2:18" ht="43.5" customHeight="1">
      <c r="B3" s="122" t="s">
        <v>556</v>
      </c>
      <c r="C3" s="122"/>
      <c r="D3" s="92" t="s">
        <v>557</v>
      </c>
      <c r="E3" s="92" t="s">
        <v>542</v>
      </c>
      <c r="F3" s="92" t="s">
        <v>543</v>
      </c>
      <c r="G3" s="92" t="s">
        <v>544</v>
      </c>
      <c r="H3" s="92" t="s">
        <v>545</v>
      </c>
      <c r="I3" s="92" t="s">
        <v>546</v>
      </c>
      <c r="J3" s="92" t="s">
        <v>547</v>
      </c>
      <c r="K3" s="92" t="s">
        <v>548</v>
      </c>
      <c r="L3" s="92" t="s">
        <v>549</v>
      </c>
      <c r="M3" s="92" t="s">
        <v>550</v>
      </c>
      <c r="N3" s="92" t="s">
        <v>551</v>
      </c>
      <c r="O3" s="92" t="s">
        <v>552</v>
      </c>
      <c r="P3" s="92" t="s">
        <v>553</v>
      </c>
      <c r="Q3" s="92" t="s">
        <v>554</v>
      </c>
      <c r="R3" s="92" t="s">
        <v>555</v>
      </c>
    </row>
    <row r="4" spans="2:18" ht="42" customHeight="1">
      <c r="B4" s="122" t="s">
        <v>578</v>
      </c>
      <c r="C4" s="122"/>
      <c r="D4" s="93"/>
      <c r="E4" s="94"/>
      <c r="F4" s="94"/>
      <c r="G4" s="95"/>
      <c r="H4" s="96"/>
      <c r="I4" s="94"/>
      <c r="J4" s="94"/>
      <c r="K4" s="94"/>
      <c r="L4" s="94"/>
      <c r="M4" s="94"/>
      <c r="N4" s="94"/>
      <c r="O4" s="94"/>
      <c r="P4" s="94"/>
      <c r="Q4" s="94"/>
      <c r="R4" s="94"/>
    </row>
    <row r="5" spans="2:18" ht="23.25" customHeight="1">
      <c r="B5" s="125" t="s">
        <v>558</v>
      </c>
      <c r="C5" s="125"/>
      <c r="D5" s="97"/>
      <c r="E5" s="97"/>
      <c r="F5" s="97"/>
      <c r="G5" s="97"/>
      <c r="H5" s="97"/>
      <c r="I5" s="97"/>
      <c r="J5" s="97"/>
      <c r="K5" s="97"/>
      <c r="L5" s="97"/>
      <c r="M5" s="97"/>
      <c r="N5" s="97"/>
      <c r="O5" s="97"/>
      <c r="P5" s="97"/>
      <c r="Q5" s="97"/>
      <c r="R5" s="97"/>
    </row>
    <row r="6" spans="2:18" ht="18" customHeight="1">
      <c r="B6" s="126" t="s">
        <v>559</v>
      </c>
      <c r="C6" s="126"/>
      <c r="D6" s="98">
        <v>3.2500000000000001E-2</v>
      </c>
      <c r="E6" s="114"/>
      <c r="F6" s="117"/>
      <c r="G6" s="117"/>
      <c r="H6" s="117"/>
      <c r="I6" s="99"/>
      <c r="J6" s="99"/>
      <c r="K6" s="99"/>
      <c r="L6" s="99"/>
      <c r="M6" s="99"/>
      <c r="N6" s="99"/>
      <c r="O6" s="99"/>
      <c r="P6" s="99"/>
      <c r="Q6" s="99"/>
      <c r="R6" s="99"/>
    </row>
    <row r="7" spans="2:18" ht="18" customHeight="1">
      <c r="B7" s="120" t="s">
        <v>560</v>
      </c>
      <c r="C7" s="121"/>
      <c r="D7" s="98">
        <v>0.13</v>
      </c>
      <c r="E7" s="115"/>
      <c r="F7" s="118"/>
      <c r="G7" s="118"/>
      <c r="H7" s="118"/>
      <c r="I7" s="99"/>
      <c r="J7" s="99"/>
      <c r="K7" s="99"/>
      <c r="L7" s="99"/>
      <c r="M7" s="99"/>
      <c r="N7" s="99"/>
      <c r="O7" s="99"/>
      <c r="P7" s="99"/>
      <c r="Q7" s="99"/>
      <c r="R7" s="99"/>
    </row>
    <row r="8" spans="2:18" ht="18.75" customHeight="1">
      <c r="B8" s="120" t="s">
        <v>561</v>
      </c>
      <c r="C8" s="121"/>
      <c r="D8" s="98">
        <v>8.3299999999999999E-2</v>
      </c>
      <c r="E8" s="115"/>
      <c r="F8" s="118"/>
      <c r="G8" s="118"/>
      <c r="H8" s="118"/>
      <c r="I8" s="99"/>
      <c r="J8" s="99"/>
      <c r="K8" s="99"/>
      <c r="L8" s="99"/>
      <c r="M8" s="99"/>
      <c r="N8" s="99"/>
      <c r="O8" s="99"/>
      <c r="P8" s="99"/>
      <c r="Q8" s="99"/>
      <c r="R8" s="99"/>
    </row>
    <row r="9" spans="2:18" ht="31.5" customHeight="1">
      <c r="B9" s="120" t="s">
        <v>562</v>
      </c>
      <c r="C9" s="121"/>
      <c r="D9" s="98">
        <v>8.6499999999999994E-2</v>
      </c>
      <c r="E9" s="115"/>
      <c r="F9" s="118"/>
      <c r="G9" s="118"/>
      <c r="H9" s="118"/>
      <c r="I9" s="99"/>
      <c r="J9" s="99"/>
      <c r="K9" s="99"/>
      <c r="L9" s="99"/>
      <c r="M9" s="99"/>
      <c r="N9" s="99"/>
      <c r="O9" s="99"/>
      <c r="P9" s="99"/>
      <c r="Q9" s="99"/>
      <c r="R9" s="99"/>
    </row>
    <row r="10" spans="2:18" ht="34.5" customHeight="1">
      <c r="B10" s="120" t="s">
        <v>563</v>
      </c>
      <c r="C10" s="121"/>
      <c r="D10" s="98">
        <v>1.9230000000000001E-2</v>
      </c>
      <c r="E10" s="116"/>
      <c r="F10" s="119"/>
      <c r="G10" s="119"/>
      <c r="H10" s="119"/>
      <c r="I10" s="99"/>
      <c r="J10" s="99"/>
      <c r="K10" s="99"/>
      <c r="L10" s="99"/>
      <c r="M10" s="99"/>
      <c r="N10" s="99"/>
      <c r="O10" s="99"/>
      <c r="P10" s="99"/>
      <c r="Q10" s="99"/>
      <c r="R10" s="99"/>
    </row>
    <row r="11" spans="2:18" ht="24.75" customHeight="1">
      <c r="B11" s="122" t="s">
        <v>564</v>
      </c>
      <c r="C11" s="122"/>
      <c r="D11" s="92"/>
      <c r="E11" s="95">
        <f>SUM(E5:E10)</f>
        <v>0</v>
      </c>
      <c r="F11" s="95">
        <f>SUM(F5:F10)</f>
        <v>0</v>
      </c>
      <c r="G11" s="95">
        <f>SUM(G5:G10)</f>
        <v>0</v>
      </c>
      <c r="H11" s="95">
        <f>SUM(H5:H10)</f>
        <v>0</v>
      </c>
      <c r="I11" s="95">
        <f t="shared" ref="I11:R11" si="0">SUM(I5:I10)</f>
        <v>0</v>
      </c>
      <c r="J11" s="95">
        <f t="shared" si="0"/>
        <v>0</v>
      </c>
      <c r="K11" s="95">
        <f t="shared" si="0"/>
        <v>0</v>
      </c>
      <c r="L11" s="95">
        <f t="shared" si="0"/>
        <v>0</v>
      </c>
      <c r="M11" s="95">
        <f t="shared" si="0"/>
        <v>0</v>
      </c>
      <c r="N11" s="95">
        <f t="shared" si="0"/>
        <v>0</v>
      </c>
      <c r="O11" s="95">
        <f t="shared" si="0"/>
        <v>0</v>
      </c>
      <c r="P11" s="95">
        <f t="shared" si="0"/>
        <v>0</v>
      </c>
      <c r="Q11" s="95">
        <f t="shared" si="0"/>
        <v>0</v>
      </c>
      <c r="R11" s="95">
        <f t="shared" si="0"/>
        <v>0</v>
      </c>
    </row>
    <row r="12" spans="2:18" ht="24.75" customHeight="1">
      <c r="B12" s="153" t="s">
        <v>594</v>
      </c>
      <c r="C12" s="154"/>
      <c r="D12" s="155">
        <v>0.16669999999999999</v>
      </c>
      <c r="E12" s="152">
        <v>0</v>
      </c>
      <c r="F12" s="152">
        <v>0</v>
      </c>
      <c r="G12" s="152">
        <v>0</v>
      </c>
      <c r="H12" s="152">
        <v>0</v>
      </c>
      <c r="I12" s="152">
        <v>0</v>
      </c>
      <c r="J12" s="152">
        <v>0</v>
      </c>
      <c r="K12" s="152">
        <v>0</v>
      </c>
      <c r="L12" s="135"/>
      <c r="M12" s="152">
        <v>0</v>
      </c>
      <c r="N12" s="152">
        <v>0</v>
      </c>
      <c r="O12" s="152">
        <v>0</v>
      </c>
      <c r="P12" s="152">
        <v>0</v>
      </c>
      <c r="Q12" s="152">
        <v>0</v>
      </c>
      <c r="R12" s="152">
        <v>0</v>
      </c>
    </row>
    <row r="13" spans="2:18" ht="18.75" customHeight="1">
      <c r="B13" s="120" t="s">
        <v>579</v>
      </c>
      <c r="C13" s="121"/>
      <c r="D13" s="99"/>
      <c r="E13" s="99">
        <v>1</v>
      </c>
      <c r="F13" s="99">
        <v>1</v>
      </c>
      <c r="G13" s="99">
        <v>3</v>
      </c>
      <c r="H13" s="99">
        <v>1</v>
      </c>
      <c r="I13" s="99">
        <v>6</v>
      </c>
      <c r="J13" s="99">
        <v>1</v>
      </c>
      <c r="K13" s="99">
        <v>1</v>
      </c>
      <c r="L13" s="99">
        <v>81</v>
      </c>
      <c r="M13" s="99">
        <v>1</v>
      </c>
      <c r="N13" s="99">
        <v>1</v>
      </c>
      <c r="O13" s="99">
        <v>3</v>
      </c>
      <c r="P13" s="99">
        <v>1</v>
      </c>
      <c r="Q13" s="99">
        <v>1</v>
      </c>
      <c r="R13" s="99">
        <v>4</v>
      </c>
    </row>
    <row r="14" spans="2:18" ht="18.75" customHeight="1">
      <c r="B14" s="120" t="s">
        <v>580</v>
      </c>
      <c r="C14" s="121"/>
      <c r="D14" s="99"/>
      <c r="E14" s="99"/>
      <c r="F14" s="99"/>
      <c r="G14" s="99"/>
      <c r="H14" s="99"/>
      <c r="I14" s="99"/>
      <c r="J14" s="99"/>
      <c r="K14" s="99"/>
      <c r="L14" s="99"/>
      <c r="M14" s="99"/>
      <c r="N14" s="99"/>
      <c r="O14" s="99"/>
      <c r="P14" s="99"/>
      <c r="Q14" s="99"/>
      <c r="R14" s="99"/>
    </row>
    <row r="15" spans="2:18" ht="19.5" customHeight="1">
      <c r="B15" s="123" t="s">
        <v>581</v>
      </c>
      <c r="C15" s="124"/>
      <c r="D15" s="95"/>
      <c r="E15" s="149">
        <f>SUM(E14:R14)</f>
        <v>0</v>
      </c>
      <c r="F15" s="150"/>
      <c r="G15" s="150"/>
      <c r="H15" s="150"/>
      <c r="I15" s="150"/>
      <c r="J15" s="150"/>
      <c r="K15" s="150"/>
      <c r="L15" s="150"/>
      <c r="M15" s="150"/>
      <c r="N15" s="150"/>
      <c r="O15" s="150"/>
      <c r="P15" s="150"/>
      <c r="Q15" s="150"/>
      <c r="R15" s="151"/>
    </row>
    <row r="16" spans="2:18" ht="19.5" customHeight="1">
      <c r="B16" s="131"/>
      <c r="C16" s="131"/>
      <c r="D16" s="132"/>
      <c r="E16" s="133"/>
      <c r="F16" s="133"/>
      <c r="G16" s="133"/>
      <c r="H16" s="133"/>
      <c r="I16" s="133"/>
      <c r="J16" s="133"/>
      <c r="K16" s="133"/>
      <c r="L16" s="133"/>
      <c r="M16" s="133"/>
      <c r="N16" s="133"/>
      <c r="O16" s="133"/>
      <c r="P16" s="133"/>
      <c r="Q16" s="133"/>
      <c r="R16" s="133"/>
    </row>
    <row r="17" spans="2:18" ht="90" customHeight="1">
      <c r="B17" s="134" t="s">
        <v>583</v>
      </c>
      <c r="C17" s="112"/>
      <c r="D17" s="112"/>
      <c r="E17" s="112"/>
      <c r="F17" s="113"/>
      <c r="G17"/>
      <c r="H17"/>
      <c r="I17"/>
      <c r="J17"/>
      <c r="K17"/>
      <c r="L17"/>
      <c r="M17"/>
      <c r="N17"/>
      <c r="O17"/>
      <c r="P17"/>
      <c r="Q17"/>
      <c r="R17"/>
    </row>
    <row r="18" spans="2:18" ht="33.75" customHeight="1">
      <c r="B18" s="111" t="s">
        <v>565</v>
      </c>
      <c r="C18" s="112"/>
      <c r="D18" s="112"/>
      <c r="E18" s="112"/>
      <c r="F18" s="113"/>
    </row>
    <row r="19" spans="2:18" ht="64.5" customHeight="1">
      <c r="B19" s="111" t="s">
        <v>566</v>
      </c>
      <c r="C19" s="112"/>
      <c r="D19" s="112"/>
      <c r="E19" s="112"/>
      <c r="F19" s="113"/>
    </row>
    <row r="20" spans="2:18" ht="48" customHeight="1">
      <c r="B20" s="111" t="s">
        <v>567</v>
      </c>
      <c r="C20" s="112"/>
      <c r="D20" s="112"/>
      <c r="E20" s="112"/>
      <c r="F20" s="113"/>
    </row>
    <row r="21" spans="2:18" ht="60.75" customHeight="1">
      <c r="B21" s="111" t="s">
        <v>574</v>
      </c>
      <c r="C21" s="112"/>
      <c r="D21" s="112"/>
      <c r="E21" s="112"/>
      <c r="F21" s="113"/>
    </row>
    <row r="22" spans="2:18" ht="84.75" customHeight="1">
      <c r="B22" s="111" t="s">
        <v>575</v>
      </c>
      <c r="C22" s="112"/>
      <c r="D22" s="112"/>
      <c r="E22" s="112"/>
      <c r="F22" s="113"/>
    </row>
    <row r="23" spans="2:18" ht="30" customHeight="1">
      <c r="B23" s="111" t="s">
        <v>576</v>
      </c>
      <c r="C23" s="112"/>
      <c r="D23" s="112"/>
      <c r="E23" s="112"/>
      <c r="F23" s="113"/>
    </row>
    <row r="24" spans="2:18" ht="42.75" customHeight="1">
      <c r="B24" s="111" t="s">
        <v>577</v>
      </c>
      <c r="C24" s="112"/>
      <c r="D24" s="112"/>
      <c r="E24" s="112"/>
      <c r="F24" s="113"/>
    </row>
  </sheetData>
  <mergeCells count="26">
    <mergeCell ref="B3:C3"/>
    <mergeCell ref="B4:C4"/>
    <mergeCell ref="B5:C5"/>
    <mergeCell ref="B6:C6"/>
    <mergeCell ref="H6:H10"/>
    <mergeCell ref="G6:G10"/>
    <mergeCell ref="E15:R15"/>
    <mergeCell ref="B15:C15"/>
    <mergeCell ref="B14:C14"/>
    <mergeCell ref="B13:C13"/>
    <mergeCell ref="B8:C8"/>
    <mergeCell ref="B9:C9"/>
    <mergeCell ref="B10:C10"/>
    <mergeCell ref="B11:C11"/>
    <mergeCell ref="B7:C7"/>
    <mergeCell ref="B12:C12"/>
    <mergeCell ref="B22:F22"/>
    <mergeCell ref="B23:F23"/>
    <mergeCell ref="B24:F24"/>
    <mergeCell ref="E6:E10"/>
    <mergeCell ref="F6:F10"/>
    <mergeCell ref="B18:F18"/>
    <mergeCell ref="B19:F19"/>
    <mergeCell ref="B20:F20"/>
    <mergeCell ref="B21:F21"/>
    <mergeCell ref="B17:F17"/>
  </mergeCells>
  <pageMargins left="0.7" right="0.7" top="0.75" bottom="0.75" header="0.3" footer="0.3"/>
  <pageSetup paperSize="9" scale="32"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2D9CA-70E9-4428-8F53-BF2FAAC971AE}">
  <dimension ref="B2:K376"/>
  <sheetViews>
    <sheetView workbookViewId="0">
      <pane xSplit="3" ySplit="5" topLeftCell="D184" activePane="bottomRight" state="frozen"/>
      <selection pane="topRight" activeCell="C1" sqref="C1"/>
      <selection pane="bottomLeft" activeCell="A5" sqref="A5"/>
      <selection pane="bottomRight" activeCell="C185" sqref="C185"/>
    </sheetView>
  </sheetViews>
  <sheetFormatPr defaultRowHeight="15"/>
  <cols>
    <col min="3" max="3" width="57.5703125" customWidth="1"/>
    <col min="4" max="4" width="13.5703125" style="83" customWidth="1"/>
    <col min="5" max="5" width="15.85546875" style="83" customWidth="1"/>
    <col min="6" max="6" width="13.85546875" customWidth="1"/>
    <col min="7" max="7" width="14.7109375" bestFit="1" customWidth="1"/>
    <col min="8" max="9" width="5" bestFit="1" customWidth="1"/>
    <col min="10" max="10" width="14.140625" customWidth="1"/>
    <col min="11" max="11" width="17.140625" bestFit="1" customWidth="1"/>
  </cols>
  <sheetData>
    <row r="2" spans="2:11" ht="26.25">
      <c r="B2" s="127" t="s">
        <v>40</v>
      </c>
      <c r="C2" s="127"/>
      <c r="D2" s="127"/>
      <c r="E2" s="127"/>
      <c r="F2" s="127"/>
      <c r="G2" s="127"/>
    </row>
    <row r="3" spans="2:11" ht="15.75">
      <c r="B3" s="16" t="s">
        <v>6</v>
      </c>
      <c r="C3" s="16" t="s">
        <v>7</v>
      </c>
      <c r="D3" s="16"/>
      <c r="E3" s="16"/>
      <c r="F3" s="16"/>
      <c r="G3" s="17"/>
      <c r="H3" s="17"/>
      <c r="I3" s="71"/>
      <c r="J3" s="71"/>
      <c r="K3" s="71"/>
    </row>
    <row r="4" spans="2:11" ht="15.75">
      <c r="B4" s="16" t="s">
        <v>2</v>
      </c>
      <c r="C4" s="72" t="s">
        <v>41</v>
      </c>
      <c r="D4" s="16"/>
      <c r="E4" s="16"/>
      <c r="F4" s="16"/>
      <c r="G4" s="17"/>
      <c r="H4" s="17"/>
      <c r="I4" s="71"/>
      <c r="J4" s="71"/>
      <c r="K4" s="71"/>
    </row>
    <row r="5" spans="2:11" s="86" customFormat="1" ht="25.5">
      <c r="B5" s="87" t="s">
        <v>15</v>
      </c>
      <c r="C5" s="84" t="s">
        <v>42</v>
      </c>
      <c r="D5" s="85" t="s">
        <v>43</v>
      </c>
      <c r="E5" s="85" t="s">
        <v>44</v>
      </c>
      <c r="F5" s="85" t="s">
        <v>45</v>
      </c>
      <c r="G5" s="85" t="s">
        <v>46</v>
      </c>
      <c r="H5" s="84" t="s">
        <v>4</v>
      </c>
      <c r="I5" s="84" t="s">
        <v>47</v>
      </c>
      <c r="J5" s="85" t="s">
        <v>48</v>
      </c>
      <c r="K5" s="85" t="s">
        <v>49</v>
      </c>
    </row>
    <row r="6" spans="2:11">
      <c r="B6" s="41">
        <v>1</v>
      </c>
      <c r="C6" s="9" t="s">
        <v>50</v>
      </c>
      <c r="D6" s="41" t="s">
        <v>51</v>
      </c>
      <c r="E6" s="80" t="s">
        <v>52</v>
      </c>
      <c r="F6" s="9" t="s">
        <v>53</v>
      </c>
      <c r="G6" s="9">
        <v>1</v>
      </c>
      <c r="H6" s="9" t="s">
        <v>54</v>
      </c>
      <c r="I6" s="9">
        <v>1</v>
      </c>
      <c r="J6" s="51"/>
      <c r="K6" s="44">
        <f t="shared" ref="K6:K26" si="0">I6*J6</f>
        <v>0</v>
      </c>
    </row>
    <row r="7" spans="2:11">
      <c r="B7" s="41">
        <v>2</v>
      </c>
      <c r="C7" s="9" t="s">
        <v>55</v>
      </c>
      <c r="D7" s="41" t="s">
        <v>56</v>
      </c>
      <c r="E7" s="80" t="s">
        <v>52</v>
      </c>
      <c r="F7" s="9" t="s">
        <v>57</v>
      </c>
      <c r="G7" s="9">
        <v>1</v>
      </c>
      <c r="H7" s="9" t="s">
        <v>54</v>
      </c>
      <c r="I7" s="9">
        <v>10</v>
      </c>
      <c r="J7" s="51"/>
      <c r="K7" s="44">
        <f t="shared" si="0"/>
        <v>0</v>
      </c>
    </row>
    <row r="8" spans="2:11" ht="45">
      <c r="B8" s="41">
        <v>3</v>
      </c>
      <c r="C8" s="9" t="s">
        <v>58</v>
      </c>
      <c r="D8" s="41" t="s">
        <v>51</v>
      </c>
      <c r="E8" s="41" t="s">
        <v>59</v>
      </c>
      <c r="F8" s="5" t="s">
        <v>60</v>
      </c>
      <c r="G8" s="52" t="s">
        <v>61</v>
      </c>
      <c r="H8" s="9" t="s">
        <v>54</v>
      </c>
      <c r="I8" s="9">
        <v>150</v>
      </c>
      <c r="J8" s="51"/>
      <c r="K8" s="44">
        <f t="shared" si="0"/>
        <v>0</v>
      </c>
    </row>
    <row r="9" spans="2:11" ht="45">
      <c r="B9" s="41">
        <v>4</v>
      </c>
      <c r="C9" s="5" t="s">
        <v>62</v>
      </c>
      <c r="D9" s="41" t="s">
        <v>63</v>
      </c>
      <c r="E9" s="41" t="s">
        <v>64</v>
      </c>
      <c r="F9" s="5" t="s">
        <v>60</v>
      </c>
      <c r="G9" s="52" t="s">
        <v>65</v>
      </c>
      <c r="H9" s="9" t="s">
        <v>54</v>
      </c>
      <c r="I9" s="9">
        <v>50</v>
      </c>
      <c r="J9" s="51"/>
      <c r="K9" s="44">
        <f t="shared" si="0"/>
        <v>0</v>
      </c>
    </row>
    <row r="10" spans="2:11" ht="45">
      <c r="B10" s="41">
        <v>5</v>
      </c>
      <c r="C10" s="5" t="s">
        <v>62</v>
      </c>
      <c r="D10" s="41" t="s">
        <v>51</v>
      </c>
      <c r="E10" s="41" t="s">
        <v>66</v>
      </c>
      <c r="F10" s="5" t="s">
        <v>60</v>
      </c>
      <c r="G10" s="52" t="s">
        <v>61</v>
      </c>
      <c r="H10" s="9" t="s">
        <v>54</v>
      </c>
      <c r="I10" s="9">
        <v>200</v>
      </c>
      <c r="J10" s="51"/>
      <c r="K10" s="44">
        <f t="shared" si="0"/>
        <v>0</v>
      </c>
    </row>
    <row r="11" spans="2:11">
      <c r="B11" s="41">
        <v>6</v>
      </c>
      <c r="C11" s="9" t="s">
        <v>67</v>
      </c>
      <c r="D11" s="41" t="s">
        <v>63</v>
      </c>
      <c r="E11" s="80" t="s">
        <v>68</v>
      </c>
      <c r="F11" s="9" t="s">
        <v>69</v>
      </c>
      <c r="G11" s="9"/>
      <c r="H11" s="9" t="s">
        <v>54</v>
      </c>
      <c r="I11" s="9">
        <v>1</v>
      </c>
      <c r="J11" s="51"/>
      <c r="K11" s="44">
        <f t="shared" si="0"/>
        <v>0</v>
      </c>
    </row>
    <row r="12" spans="2:11">
      <c r="B12" s="41">
        <v>7</v>
      </c>
      <c r="C12" s="9" t="s">
        <v>70</v>
      </c>
      <c r="D12" s="41" t="s">
        <v>51</v>
      </c>
      <c r="E12" s="80" t="s">
        <v>71</v>
      </c>
      <c r="F12" s="9" t="s">
        <v>69</v>
      </c>
      <c r="G12" s="9"/>
      <c r="H12" s="9" t="s">
        <v>54</v>
      </c>
      <c r="I12" s="9">
        <v>5</v>
      </c>
      <c r="J12" s="51"/>
      <c r="K12" s="44">
        <f t="shared" si="0"/>
        <v>0</v>
      </c>
    </row>
    <row r="13" spans="2:11" ht="45">
      <c r="B13" s="41">
        <v>8</v>
      </c>
      <c r="C13" s="9" t="s">
        <v>72</v>
      </c>
      <c r="D13" s="41" t="s">
        <v>51</v>
      </c>
      <c r="E13" s="80" t="s">
        <v>73</v>
      </c>
      <c r="F13" s="5" t="s">
        <v>60</v>
      </c>
      <c r="G13" s="9"/>
      <c r="H13" s="9" t="s">
        <v>54</v>
      </c>
      <c r="I13" s="9">
        <v>10</v>
      </c>
      <c r="J13" s="51"/>
      <c r="K13" s="44">
        <f t="shared" si="0"/>
        <v>0</v>
      </c>
    </row>
    <row r="14" spans="2:11" ht="45">
      <c r="B14" s="41">
        <v>9</v>
      </c>
      <c r="C14" s="9" t="s">
        <v>74</v>
      </c>
      <c r="D14" s="41" t="s">
        <v>75</v>
      </c>
      <c r="E14" s="41" t="s">
        <v>76</v>
      </c>
      <c r="F14" s="5" t="s">
        <v>77</v>
      </c>
      <c r="G14" s="9" t="s">
        <v>78</v>
      </c>
      <c r="H14" s="9" t="s">
        <v>54</v>
      </c>
      <c r="I14" s="9">
        <v>10</v>
      </c>
      <c r="J14" s="51"/>
      <c r="K14" s="44">
        <f t="shared" si="0"/>
        <v>0</v>
      </c>
    </row>
    <row r="15" spans="2:11" ht="75">
      <c r="B15" s="41">
        <v>10</v>
      </c>
      <c r="C15" s="5" t="s">
        <v>79</v>
      </c>
      <c r="D15" s="41" t="s">
        <v>80</v>
      </c>
      <c r="E15" s="80" t="s">
        <v>81</v>
      </c>
      <c r="F15" s="5" t="s">
        <v>82</v>
      </c>
      <c r="G15" s="9"/>
      <c r="H15" s="9" t="s">
        <v>54</v>
      </c>
      <c r="I15" s="9">
        <v>10</v>
      </c>
      <c r="J15" s="51"/>
      <c r="K15" s="44">
        <f t="shared" si="0"/>
        <v>0</v>
      </c>
    </row>
    <row r="16" spans="2:11" ht="75">
      <c r="B16" s="41">
        <v>11</v>
      </c>
      <c r="C16" s="9" t="s">
        <v>83</v>
      </c>
      <c r="D16" s="41" t="s">
        <v>75</v>
      </c>
      <c r="E16" s="80" t="s">
        <v>84</v>
      </c>
      <c r="F16" s="5" t="s">
        <v>82</v>
      </c>
      <c r="G16" s="9"/>
      <c r="H16" s="9" t="s">
        <v>54</v>
      </c>
      <c r="I16" s="9">
        <v>25</v>
      </c>
      <c r="J16" s="51"/>
      <c r="K16" s="44">
        <f t="shared" si="0"/>
        <v>0</v>
      </c>
    </row>
    <row r="17" spans="2:11" ht="75">
      <c r="B17" s="41">
        <v>12</v>
      </c>
      <c r="C17" s="9" t="s">
        <v>85</v>
      </c>
      <c r="D17" s="41" t="s">
        <v>75</v>
      </c>
      <c r="E17" s="80" t="s">
        <v>84</v>
      </c>
      <c r="F17" s="5" t="s">
        <v>82</v>
      </c>
      <c r="G17" s="9"/>
      <c r="H17" s="9" t="s">
        <v>54</v>
      </c>
      <c r="I17" s="9">
        <v>25</v>
      </c>
      <c r="J17" s="51"/>
      <c r="K17" s="44">
        <f t="shared" si="0"/>
        <v>0</v>
      </c>
    </row>
    <row r="18" spans="2:11" ht="75">
      <c r="B18" s="41">
        <v>13</v>
      </c>
      <c r="C18" s="9" t="s">
        <v>86</v>
      </c>
      <c r="D18" s="41" t="s">
        <v>80</v>
      </c>
      <c r="E18" s="41" t="s">
        <v>87</v>
      </c>
      <c r="F18" s="5" t="s">
        <v>82</v>
      </c>
      <c r="G18" s="9"/>
      <c r="H18" s="9" t="s">
        <v>54</v>
      </c>
      <c r="I18" s="9">
        <v>10</v>
      </c>
      <c r="J18" s="51"/>
      <c r="K18" s="44">
        <f t="shared" si="0"/>
        <v>0</v>
      </c>
    </row>
    <row r="19" spans="2:11" ht="75">
      <c r="B19" s="41">
        <v>14</v>
      </c>
      <c r="C19" s="9" t="s">
        <v>88</v>
      </c>
      <c r="D19" s="41" t="s">
        <v>75</v>
      </c>
      <c r="E19" s="80" t="s">
        <v>89</v>
      </c>
      <c r="F19" s="5" t="s">
        <v>82</v>
      </c>
      <c r="G19" s="9" t="s">
        <v>90</v>
      </c>
      <c r="H19" s="9" t="s">
        <v>54</v>
      </c>
      <c r="I19" s="9">
        <v>40</v>
      </c>
      <c r="J19" s="51"/>
      <c r="K19" s="44">
        <f t="shared" si="0"/>
        <v>0</v>
      </c>
    </row>
    <row r="20" spans="2:11">
      <c r="B20" s="41">
        <v>15</v>
      </c>
      <c r="C20" s="9" t="s">
        <v>91</v>
      </c>
      <c r="D20" s="41" t="s">
        <v>75</v>
      </c>
      <c r="E20" s="80" t="s">
        <v>92</v>
      </c>
      <c r="F20" s="9" t="s">
        <v>93</v>
      </c>
      <c r="G20" s="9">
        <v>1</v>
      </c>
      <c r="H20" s="9" t="s">
        <v>54</v>
      </c>
      <c r="I20" s="9">
        <v>1</v>
      </c>
      <c r="J20" s="51"/>
      <c r="K20" s="44">
        <f t="shared" si="0"/>
        <v>0</v>
      </c>
    </row>
    <row r="21" spans="2:11">
      <c r="B21" s="41">
        <v>16</v>
      </c>
      <c r="C21" s="9" t="s">
        <v>94</v>
      </c>
      <c r="D21" s="41" t="s">
        <v>75</v>
      </c>
      <c r="E21" s="80" t="s">
        <v>95</v>
      </c>
      <c r="F21" s="9" t="s">
        <v>93</v>
      </c>
      <c r="G21" s="9">
        <v>1</v>
      </c>
      <c r="H21" s="9" t="s">
        <v>54</v>
      </c>
      <c r="I21" s="9">
        <v>20</v>
      </c>
      <c r="J21" s="51"/>
      <c r="K21" s="44">
        <f t="shared" si="0"/>
        <v>0</v>
      </c>
    </row>
    <row r="22" spans="2:11">
      <c r="B22" s="41">
        <v>17</v>
      </c>
      <c r="C22" s="9" t="s">
        <v>96</v>
      </c>
      <c r="D22" s="41" t="s">
        <v>75</v>
      </c>
      <c r="E22" s="80" t="s">
        <v>95</v>
      </c>
      <c r="F22" s="9" t="s">
        <v>93</v>
      </c>
      <c r="G22" s="9"/>
      <c r="H22" s="9" t="s">
        <v>54</v>
      </c>
      <c r="I22" s="9">
        <v>40</v>
      </c>
      <c r="J22" s="51"/>
      <c r="K22" s="44">
        <f t="shared" si="0"/>
        <v>0</v>
      </c>
    </row>
    <row r="23" spans="2:11" ht="75">
      <c r="B23" s="41">
        <v>18</v>
      </c>
      <c r="C23" s="9" t="s">
        <v>97</v>
      </c>
      <c r="D23" s="41" t="s">
        <v>63</v>
      </c>
      <c r="E23" s="80" t="s">
        <v>98</v>
      </c>
      <c r="F23" s="5" t="s">
        <v>99</v>
      </c>
      <c r="G23" s="9"/>
      <c r="H23" s="9" t="s">
        <v>54</v>
      </c>
      <c r="I23" s="9">
        <v>10</v>
      </c>
      <c r="J23" s="51"/>
      <c r="K23" s="44">
        <f t="shared" si="0"/>
        <v>0</v>
      </c>
    </row>
    <row r="24" spans="2:11" ht="30">
      <c r="B24" s="41">
        <v>19</v>
      </c>
      <c r="C24" s="9" t="s">
        <v>100</v>
      </c>
      <c r="D24" s="41" t="s">
        <v>101</v>
      </c>
      <c r="E24" s="80" t="s">
        <v>84</v>
      </c>
      <c r="F24" s="9">
        <v>8</v>
      </c>
      <c r="G24" s="9">
        <v>1</v>
      </c>
      <c r="H24" s="9" t="s">
        <v>54</v>
      </c>
      <c r="I24" s="9">
        <v>10</v>
      </c>
      <c r="J24" s="51"/>
      <c r="K24" s="44">
        <f t="shared" si="0"/>
        <v>0</v>
      </c>
    </row>
    <row r="25" spans="2:11" ht="75">
      <c r="B25" s="41">
        <v>20</v>
      </c>
      <c r="C25" s="9" t="s">
        <v>102</v>
      </c>
      <c r="D25" s="41" t="s">
        <v>75</v>
      </c>
      <c r="E25" s="80" t="s">
        <v>103</v>
      </c>
      <c r="F25" s="5" t="s">
        <v>82</v>
      </c>
      <c r="G25" s="9" t="s">
        <v>104</v>
      </c>
      <c r="H25" s="9" t="s">
        <v>54</v>
      </c>
      <c r="I25" s="9">
        <v>70</v>
      </c>
      <c r="J25" s="51"/>
      <c r="K25" s="44">
        <f t="shared" si="0"/>
        <v>0</v>
      </c>
    </row>
    <row r="26" spans="2:11" ht="75">
      <c r="B26" s="41">
        <v>21</v>
      </c>
      <c r="C26" s="9" t="s">
        <v>105</v>
      </c>
      <c r="D26" s="41" t="s">
        <v>106</v>
      </c>
      <c r="E26" s="41" t="s">
        <v>107</v>
      </c>
      <c r="F26" s="5" t="s">
        <v>82</v>
      </c>
      <c r="G26" s="9"/>
      <c r="H26" s="9" t="s">
        <v>54</v>
      </c>
      <c r="I26" s="9">
        <v>10</v>
      </c>
      <c r="J26" s="51"/>
      <c r="K26" s="44">
        <f t="shared" si="0"/>
        <v>0</v>
      </c>
    </row>
    <row r="27" spans="2:11" ht="30">
      <c r="B27" s="79" t="s">
        <v>16</v>
      </c>
      <c r="C27" s="50" t="s">
        <v>108</v>
      </c>
      <c r="D27" s="79" t="s">
        <v>109</v>
      </c>
      <c r="E27" s="79" t="s">
        <v>110</v>
      </c>
      <c r="F27" s="53" t="s">
        <v>45</v>
      </c>
      <c r="G27" s="53" t="s">
        <v>46</v>
      </c>
      <c r="H27" s="9"/>
      <c r="I27" s="9"/>
      <c r="J27" s="51"/>
      <c r="K27" s="44"/>
    </row>
    <row r="28" spans="2:11">
      <c r="B28" s="41">
        <v>1</v>
      </c>
      <c r="C28" s="9" t="s">
        <v>111</v>
      </c>
      <c r="D28" s="41" t="s">
        <v>112</v>
      </c>
      <c r="E28" s="81">
        <v>0.4</v>
      </c>
      <c r="F28" s="52" t="s">
        <v>113</v>
      </c>
      <c r="G28" s="9" t="s">
        <v>114</v>
      </c>
      <c r="H28" s="9" t="s">
        <v>54</v>
      </c>
      <c r="I28" s="9">
        <v>100</v>
      </c>
      <c r="J28" s="51"/>
      <c r="K28" s="44">
        <f t="shared" ref="K28:K72" si="1">I28*J28</f>
        <v>0</v>
      </c>
    </row>
    <row r="29" spans="2:11">
      <c r="B29" s="41">
        <v>2</v>
      </c>
      <c r="C29" s="9" t="s">
        <v>115</v>
      </c>
      <c r="D29" s="41" t="s">
        <v>112</v>
      </c>
      <c r="E29" s="41" t="s">
        <v>116</v>
      </c>
      <c r="F29" s="52" t="s">
        <v>113</v>
      </c>
      <c r="G29" s="9" t="s">
        <v>114</v>
      </c>
      <c r="H29" s="9" t="s">
        <v>54</v>
      </c>
      <c r="I29" s="9">
        <v>80</v>
      </c>
      <c r="J29" s="51"/>
      <c r="K29" s="44">
        <f t="shared" si="1"/>
        <v>0</v>
      </c>
    </row>
    <row r="30" spans="2:11">
      <c r="B30" s="41">
        <v>3</v>
      </c>
      <c r="C30" s="9" t="s">
        <v>117</v>
      </c>
      <c r="D30" s="41" t="s">
        <v>112</v>
      </c>
      <c r="E30" s="41">
        <v>0.4</v>
      </c>
      <c r="F30" s="52" t="s">
        <v>113</v>
      </c>
      <c r="G30" s="9" t="s">
        <v>114</v>
      </c>
      <c r="H30" s="9" t="s">
        <v>54</v>
      </c>
      <c r="I30" s="9">
        <v>250</v>
      </c>
      <c r="J30" s="51"/>
      <c r="K30" s="44">
        <f t="shared" si="1"/>
        <v>0</v>
      </c>
    </row>
    <row r="31" spans="2:11">
      <c r="B31" s="41">
        <v>4</v>
      </c>
      <c r="C31" s="9" t="s">
        <v>118</v>
      </c>
      <c r="D31" s="41" t="s">
        <v>112</v>
      </c>
      <c r="E31" s="41" t="s">
        <v>116</v>
      </c>
      <c r="F31" s="52" t="s">
        <v>113</v>
      </c>
      <c r="G31" s="9" t="s">
        <v>114</v>
      </c>
      <c r="H31" s="9" t="s">
        <v>54</v>
      </c>
      <c r="I31" s="9">
        <v>80</v>
      </c>
      <c r="J31" s="51"/>
      <c r="K31" s="44">
        <f t="shared" si="1"/>
        <v>0</v>
      </c>
    </row>
    <row r="32" spans="2:11">
      <c r="B32" s="41">
        <v>5</v>
      </c>
      <c r="C32" s="9" t="s">
        <v>119</v>
      </c>
      <c r="D32" s="41" t="s">
        <v>112</v>
      </c>
      <c r="E32" s="41" t="s">
        <v>116</v>
      </c>
      <c r="F32" s="52" t="s">
        <v>113</v>
      </c>
      <c r="G32" s="9"/>
      <c r="H32" s="9" t="s">
        <v>54</v>
      </c>
      <c r="I32" s="9">
        <v>80</v>
      </c>
      <c r="J32" s="51"/>
      <c r="K32" s="44">
        <f t="shared" si="1"/>
        <v>0</v>
      </c>
    </row>
    <row r="33" spans="2:11">
      <c r="B33" s="41">
        <v>6</v>
      </c>
      <c r="C33" s="9" t="s">
        <v>120</v>
      </c>
      <c r="D33" s="41" t="s">
        <v>112</v>
      </c>
      <c r="E33" s="41" t="s">
        <v>63</v>
      </c>
      <c r="F33" s="52" t="s">
        <v>121</v>
      </c>
      <c r="G33" s="9"/>
      <c r="H33" s="9" t="s">
        <v>54</v>
      </c>
      <c r="I33" s="9">
        <v>80</v>
      </c>
      <c r="J33" s="51"/>
      <c r="K33" s="44">
        <f t="shared" si="1"/>
        <v>0</v>
      </c>
    </row>
    <row r="34" spans="2:11">
      <c r="B34" s="41">
        <v>7</v>
      </c>
      <c r="C34" s="5" t="s">
        <v>122</v>
      </c>
      <c r="D34" s="41" t="s">
        <v>112</v>
      </c>
      <c r="E34" s="41">
        <v>0.5</v>
      </c>
      <c r="F34" s="52" t="s">
        <v>113</v>
      </c>
      <c r="G34" s="9" t="s">
        <v>123</v>
      </c>
      <c r="H34" s="9" t="s">
        <v>54</v>
      </c>
      <c r="I34" s="9">
        <v>75</v>
      </c>
      <c r="J34" s="51"/>
      <c r="K34" s="44">
        <f t="shared" si="1"/>
        <v>0</v>
      </c>
    </row>
    <row r="35" spans="2:11">
      <c r="B35" s="41">
        <v>8</v>
      </c>
      <c r="C35" s="9" t="s">
        <v>124</v>
      </c>
      <c r="D35" s="41" t="s">
        <v>112</v>
      </c>
      <c r="E35" s="41" t="s">
        <v>125</v>
      </c>
      <c r="F35" s="9" t="s">
        <v>126</v>
      </c>
      <c r="G35" s="9"/>
      <c r="H35" s="9" t="s">
        <v>54</v>
      </c>
      <c r="I35" s="9">
        <v>50</v>
      </c>
      <c r="J35" s="51"/>
      <c r="K35" s="44">
        <f t="shared" si="1"/>
        <v>0</v>
      </c>
    </row>
    <row r="36" spans="2:11">
      <c r="B36" s="41">
        <v>9</v>
      </c>
      <c r="C36" s="9" t="s">
        <v>127</v>
      </c>
      <c r="D36" s="41" t="s">
        <v>112</v>
      </c>
      <c r="E36" s="41">
        <v>0.6</v>
      </c>
      <c r="F36" s="9" t="s">
        <v>128</v>
      </c>
      <c r="G36" s="9" t="s">
        <v>129</v>
      </c>
      <c r="H36" s="9" t="s">
        <v>54</v>
      </c>
      <c r="I36" s="9">
        <v>140</v>
      </c>
      <c r="J36" s="51"/>
      <c r="K36" s="44">
        <f t="shared" si="1"/>
        <v>0</v>
      </c>
    </row>
    <row r="37" spans="2:11">
      <c r="B37" s="41">
        <v>10</v>
      </c>
      <c r="C37" s="9" t="s">
        <v>130</v>
      </c>
      <c r="D37" s="41" t="s">
        <v>112</v>
      </c>
      <c r="E37" s="41">
        <v>0.8</v>
      </c>
      <c r="F37" s="9" t="s">
        <v>128</v>
      </c>
      <c r="G37" s="9" t="s">
        <v>129</v>
      </c>
      <c r="H37" s="9" t="s">
        <v>54</v>
      </c>
      <c r="I37" s="9">
        <v>230</v>
      </c>
      <c r="J37" s="51"/>
      <c r="K37" s="44">
        <f t="shared" si="1"/>
        <v>0</v>
      </c>
    </row>
    <row r="38" spans="2:11" ht="45">
      <c r="B38" s="41">
        <v>11</v>
      </c>
      <c r="C38" s="9" t="s">
        <v>131</v>
      </c>
      <c r="D38" s="41" t="s">
        <v>112</v>
      </c>
      <c r="E38" s="41">
        <v>0.6</v>
      </c>
      <c r="F38" s="5" t="s">
        <v>132</v>
      </c>
      <c r="G38" s="9"/>
      <c r="H38" s="9" t="s">
        <v>54</v>
      </c>
      <c r="I38" s="9">
        <v>100</v>
      </c>
      <c r="J38" s="51"/>
      <c r="K38" s="44">
        <f t="shared" si="1"/>
        <v>0</v>
      </c>
    </row>
    <row r="39" spans="2:11" ht="45">
      <c r="B39" s="41">
        <v>12</v>
      </c>
      <c r="C39" s="5" t="s">
        <v>133</v>
      </c>
      <c r="D39" s="41" t="s">
        <v>112</v>
      </c>
      <c r="E39" s="41">
        <v>0.6</v>
      </c>
      <c r="F39" s="5" t="s">
        <v>132</v>
      </c>
      <c r="G39" s="9"/>
      <c r="H39" s="9" t="s">
        <v>54</v>
      </c>
      <c r="I39" s="9">
        <v>90</v>
      </c>
      <c r="J39" s="51"/>
      <c r="K39" s="44">
        <f t="shared" si="1"/>
        <v>0</v>
      </c>
    </row>
    <row r="40" spans="2:11">
      <c r="B40" s="41">
        <v>13</v>
      </c>
      <c r="C40" s="9" t="s">
        <v>134</v>
      </c>
      <c r="D40" s="41" t="s">
        <v>112</v>
      </c>
      <c r="E40" s="41">
        <v>0.6</v>
      </c>
      <c r="F40" s="9" t="s">
        <v>69</v>
      </c>
      <c r="G40" s="9" t="s">
        <v>78</v>
      </c>
      <c r="H40" s="9" t="s">
        <v>54</v>
      </c>
      <c r="I40" s="9">
        <v>50</v>
      </c>
      <c r="J40" s="51"/>
      <c r="K40" s="44">
        <f t="shared" si="1"/>
        <v>0</v>
      </c>
    </row>
    <row r="41" spans="2:11">
      <c r="B41" s="41">
        <v>14</v>
      </c>
      <c r="C41" s="9" t="s">
        <v>135</v>
      </c>
      <c r="D41" s="41" t="s">
        <v>112</v>
      </c>
      <c r="E41" s="41">
        <v>0.6</v>
      </c>
      <c r="F41" s="9" t="s">
        <v>69</v>
      </c>
      <c r="G41" s="9" t="s">
        <v>78</v>
      </c>
      <c r="H41" s="9" t="s">
        <v>54</v>
      </c>
      <c r="I41" s="9">
        <v>50</v>
      </c>
      <c r="J41" s="51"/>
      <c r="K41" s="44">
        <f t="shared" si="1"/>
        <v>0</v>
      </c>
    </row>
    <row r="42" spans="2:11">
      <c r="B42" s="41">
        <v>15</v>
      </c>
      <c r="C42" s="9" t="s">
        <v>136</v>
      </c>
      <c r="D42" s="41" t="s">
        <v>112</v>
      </c>
      <c r="E42" s="41">
        <v>0.6</v>
      </c>
      <c r="F42" s="9" t="s">
        <v>69</v>
      </c>
      <c r="G42" s="9" t="s">
        <v>78</v>
      </c>
      <c r="H42" s="9" t="s">
        <v>54</v>
      </c>
      <c r="I42" s="9">
        <v>50</v>
      </c>
      <c r="J42" s="51"/>
      <c r="K42" s="44">
        <f t="shared" si="1"/>
        <v>0</v>
      </c>
    </row>
    <row r="43" spans="2:11">
      <c r="B43" s="41">
        <v>16</v>
      </c>
      <c r="C43" s="9" t="s">
        <v>137</v>
      </c>
      <c r="D43" s="41" t="s">
        <v>112</v>
      </c>
      <c r="E43" s="41">
        <v>0.6</v>
      </c>
      <c r="F43" s="9" t="s">
        <v>69</v>
      </c>
      <c r="G43" s="9" t="s">
        <v>78</v>
      </c>
      <c r="H43" s="9" t="s">
        <v>54</v>
      </c>
      <c r="I43" s="9">
        <v>75</v>
      </c>
      <c r="J43" s="51"/>
      <c r="K43" s="44">
        <f t="shared" si="1"/>
        <v>0</v>
      </c>
    </row>
    <row r="44" spans="2:11">
      <c r="B44" s="41">
        <v>17</v>
      </c>
      <c r="C44" s="9" t="s">
        <v>138</v>
      </c>
      <c r="D44" s="41" t="s">
        <v>112</v>
      </c>
      <c r="E44" s="41" t="s">
        <v>125</v>
      </c>
      <c r="F44" s="9" t="s">
        <v>139</v>
      </c>
      <c r="G44" s="9" t="s">
        <v>140</v>
      </c>
      <c r="H44" s="9" t="s">
        <v>54</v>
      </c>
      <c r="I44" s="9">
        <v>75</v>
      </c>
      <c r="J44" s="51"/>
      <c r="K44" s="44">
        <f t="shared" si="1"/>
        <v>0</v>
      </c>
    </row>
    <row r="45" spans="2:11">
      <c r="B45" s="41">
        <v>18</v>
      </c>
      <c r="C45" s="9" t="s">
        <v>141</v>
      </c>
      <c r="D45" s="41" t="s">
        <v>112</v>
      </c>
      <c r="E45" s="41">
        <v>0.5</v>
      </c>
      <c r="F45" s="9" t="s">
        <v>142</v>
      </c>
      <c r="G45" s="9"/>
      <c r="H45" s="9" t="s">
        <v>54</v>
      </c>
      <c r="I45" s="9">
        <v>50</v>
      </c>
      <c r="J45" s="51"/>
      <c r="K45" s="44">
        <f t="shared" si="1"/>
        <v>0</v>
      </c>
    </row>
    <row r="46" spans="2:11">
      <c r="B46" s="41">
        <v>19</v>
      </c>
      <c r="C46" s="9" t="s">
        <v>143</v>
      </c>
      <c r="D46" s="41" t="s">
        <v>112</v>
      </c>
      <c r="E46" s="41">
        <v>0.35</v>
      </c>
      <c r="F46" s="9" t="s">
        <v>126</v>
      </c>
      <c r="G46" s="9"/>
      <c r="H46" s="9" t="s">
        <v>54</v>
      </c>
      <c r="I46" s="9">
        <v>100</v>
      </c>
      <c r="J46" s="51"/>
      <c r="K46" s="44">
        <f t="shared" si="1"/>
        <v>0</v>
      </c>
    </row>
    <row r="47" spans="2:11">
      <c r="B47" s="41">
        <v>20</v>
      </c>
      <c r="C47" s="9" t="s">
        <v>144</v>
      </c>
      <c r="D47" s="41" t="s">
        <v>112</v>
      </c>
      <c r="E47" s="41">
        <v>0.35</v>
      </c>
      <c r="F47" s="9" t="s">
        <v>126</v>
      </c>
      <c r="G47" s="9"/>
      <c r="H47" s="9" t="s">
        <v>54</v>
      </c>
      <c r="I47" s="9">
        <v>50</v>
      </c>
      <c r="J47" s="51"/>
      <c r="K47" s="44">
        <f t="shared" si="1"/>
        <v>0</v>
      </c>
    </row>
    <row r="48" spans="2:11">
      <c r="B48" s="41">
        <v>21</v>
      </c>
      <c r="C48" s="9" t="s">
        <v>145</v>
      </c>
      <c r="D48" s="41" t="s">
        <v>112</v>
      </c>
      <c r="E48" s="41" t="s">
        <v>146</v>
      </c>
      <c r="F48" s="9" t="s">
        <v>147</v>
      </c>
      <c r="G48" s="9"/>
      <c r="H48" s="9" t="s">
        <v>54</v>
      </c>
      <c r="I48" s="9">
        <v>50</v>
      </c>
      <c r="J48" s="51"/>
      <c r="K48" s="44">
        <f t="shared" si="1"/>
        <v>0</v>
      </c>
    </row>
    <row r="49" spans="2:11">
      <c r="B49" s="41">
        <v>22</v>
      </c>
      <c r="C49" s="9" t="s">
        <v>148</v>
      </c>
      <c r="D49" s="41" t="s">
        <v>112</v>
      </c>
      <c r="E49" s="41">
        <v>0.6</v>
      </c>
      <c r="F49" s="9" t="s">
        <v>149</v>
      </c>
      <c r="G49" s="9"/>
      <c r="H49" s="9" t="s">
        <v>54</v>
      </c>
      <c r="I49" s="9">
        <v>200</v>
      </c>
      <c r="J49" s="51"/>
      <c r="K49" s="44">
        <f t="shared" si="1"/>
        <v>0</v>
      </c>
    </row>
    <row r="50" spans="2:11">
      <c r="B50" s="41">
        <v>23</v>
      </c>
      <c r="C50" s="9" t="s">
        <v>150</v>
      </c>
      <c r="D50" s="41" t="s">
        <v>112</v>
      </c>
      <c r="E50" s="41">
        <v>0.6</v>
      </c>
      <c r="F50" s="9" t="s">
        <v>149</v>
      </c>
      <c r="G50" s="9"/>
      <c r="H50" s="9" t="s">
        <v>54</v>
      </c>
      <c r="I50" s="9">
        <v>50</v>
      </c>
      <c r="J50" s="51"/>
      <c r="K50" s="44">
        <f t="shared" si="1"/>
        <v>0</v>
      </c>
    </row>
    <row r="51" spans="2:11">
      <c r="B51" s="41">
        <v>24</v>
      </c>
      <c r="C51" s="5" t="s">
        <v>151</v>
      </c>
      <c r="D51" s="41" t="s">
        <v>112</v>
      </c>
      <c r="E51" s="41">
        <v>0.6</v>
      </c>
      <c r="F51" s="9" t="s">
        <v>149</v>
      </c>
      <c r="G51" s="9"/>
      <c r="H51" s="9" t="s">
        <v>54</v>
      </c>
      <c r="I51" s="9">
        <v>75</v>
      </c>
      <c r="J51" s="51"/>
      <c r="K51" s="44">
        <f t="shared" si="1"/>
        <v>0</v>
      </c>
    </row>
    <row r="52" spans="2:11" ht="75">
      <c r="B52" s="41">
        <v>25</v>
      </c>
      <c r="C52" s="9" t="s">
        <v>152</v>
      </c>
      <c r="D52" s="41" t="s">
        <v>112</v>
      </c>
      <c r="E52" s="41">
        <v>0.6</v>
      </c>
      <c r="F52" s="5" t="s">
        <v>82</v>
      </c>
      <c r="G52" s="5"/>
      <c r="H52" s="9" t="s">
        <v>54</v>
      </c>
      <c r="I52" s="9">
        <v>75</v>
      </c>
      <c r="J52" s="51"/>
      <c r="K52" s="44">
        <f t="shared" si="1"/>
        <v>0</v>
      </c>
    </row>
    <row r="53" spans="2:11" ht="75">
      <c r="B53" s="41">
        <v>26</v>
      </c>
      <c r="C53" s="9" t="s">
        <v>153</v>
      </c>
      <c r="D53" s="41" t="s">
        <v>112</v>
      </c>
      <c r="E53" s="41">
        <v>0.6</v>
      </c>
      <c r="F53" s="5" t="s">
        <v>82</v>
      </c>
      <c r="G53" s="5"/>
      <c r="H53" s="9" t="s">
        <v>54</v>
      </c>
      <c r="I53" s="9">
        <v>75</v>
      </c>
      <c r="J53" s="51"/>
      <c r="K53" s="44">
        <f t="shared" si="1"/>
        <v>0</v>
      </c>
    </row>
    <row r="54" spans="2:11" ht="45">
      <c r="B54" s="41">
        <v>27</v>
      </c>
      <c r="C54" s="9" t="s">
        <v>154</v>
      </c>
      <c r="D54" s="41" t="s">
        <v>112</v>
      </c>
      <c r="E54" s="41">
        <v>0.5</v>
      </c>
      <c r="F54" s="5" t="s">
        <v>155</v>
      </c>
      <c r="G54" s="5"/>
      <c r="H54" s="9" t="s">
        <v>54</v>
      </c>
      <c r="I54" s="9">
        <v>20</v>
      </c>
      <c r="J54" s="51"/>
      <c r="K54" s="44">
        <f t="shared" si="1"/>
        <v>0</v>
      </c>
    </row>
    <row r="55" spans="2:11">
      <c r="B55" s="41">
        <v>28</v>
      </c>
      <c r="C55" s="9" t="s">
        <v>156</v>
      </c>
      <c r="D55" s="41" t="s">
        <v>112</v>
      </c>
      <c r="E55" s="41">
        <v>0.45</v>
      </c>
      <c r="F55" s="9" t="s">
        <v>69</v>
      </c>
      <c r="G55" s="9" t="s">
        <v>157</v>
      </c>
      <c r="H55" s="9" t="s">
        <v>54</v>
      </c>
      <c r="I55" s="9">
        <v>50</v>
      </c>
      <c r="J55" s="51"/>
      <c r="K55" s="44">
        <f t="shared" si="1"/>
        <v>0</v>
      </c>
    </row>
    <row r="56" spans="2:11">
      <c r="B56" s="41">
        <v>29</v>
      </c>
      <c r="C56" s="9" t="s">
        <v>158</v>
      </c>
      <c r="D56" s="41" t="s">
        <v>112</v>
      </c>
      <c r="E56" s="41">
        <v>0.5</v>
      </c>
      <c r="F56" s="9" t="s">
        <v>159</v>
      </c>
      <c r="G56" s="9">
        <v>1</v>
      </c>
      <c r="H56" s="9" t="s">
        <v>54</v>
      </c>
      <c r="I56" s="9">
        <v>25</v>
      </c>
      <c r="J56" s="51"/>
      <c r="K56" s="44">
        <f t="shared" si="1"/>
        <v>0</v>
      </c>
    </row>
    <row r="57" spans="2:11">
      <c r="B57" s="41">
        <v>30</v>
      </c>
      <c r="C57" s="9" t="s">
        <v>160</v>
      </c>
      <c r="D57" s="41" t="s">
        <v>112</v>
      </c>
      <c r="E57" s="41">
        <v>0.4</v>
      </c>
      <c r="F57" s="9" t="s">
        <v>161</v>
      </c>
      <c r="G57" s="9" t="s">
        <v>162</v>
      </c>
      <c r="H57" s="9" t="s">
        <v>54</v>
      </c>
      <c r="I57" s="9">
        <v>50</v>
      </c>
      <c r="J57" s="51"/>
      <c r="K57" s="44">
        <f t="shared" si="1"/>
        <v>0</v>
      </c>
    </row>
    <row r="58" spans="2:11">
      <c r="B58" s="41">
        <v>31</v>
      </c>
      <c r="C58" s="9" t="s">
        <v>163</v>
      </c>
      <c r="D58" s="41" t="s">
        <v>112</v>
      </c>
      <c r="E58" s="41">
        <v>0.4</v>
      </c>
      <c r="F58" s="9" t="s">
        <v>164</v>
      </c>
      <c r="G58" s="9" t="s">
        <v>162</v>
      </c>
      <c r="H58" s="9" t="s">
        <v>54</v>
      </c>
      <c r="I58" s="9">
        <v>50</v>
      </c>
      <c r="J58" s="51"/>
      <c r="K58" s="44">
        <f t="shared" si="1"/>
        <v>0</v>
      </c>
    </row>
    <row r="59" spans="2:11">
      <c r="B59" s="41">
        <v>32</v>
      </c>
      <c r="C59" s="9" t="s">
        <v>165</v>
      </c>
      <c r="D59" s="41" t="s">
        <v>112</v>
      </c>
      <c r="E59" s="41" t="s">
        <v>166</v>
      </c>
      <c r="F59" s="9" t="s">
        <v>164</v>
      </c>
      <c r="G59" s="9" t="s">
        <v>162</v>
      </c>
      <c r="H59" s="9" t="s">
        <v>54</v>
      </c>
      <c r="I59" s="9">
        <v>50</v>
      </c>
      <c r="J59" s="51"/>
      <c r="K59" s="44">
        <f t="shared" si="1"/>
        <v>0</v>
      </c>
    </row>
    <row r="60" spans="2:11">
      <c r="B60" s="41">
        <v>33</v>
      </c>
      <c r="C60" s="9" t="s">
        <v>167</v>
      </c>
      <c r="D60" s="41" t="s">
        <v>112</v>
      </c>
      <c r="E60" s="41" t="s">
        <v>168</v>
      </c>
      <c r="F60" s="9" t="s">
        <v>164</v>
      </c>
      <c r="G60" s="9" t="s">
        <v>162</v>
      </c>
      <c r="H60" s="9" t="s">
        <v>54</v>
      </c>
      <c r="I60" s="9">
        <v>50</v>
      </c>
      <c r="J60" s="51"/>
      <c r="K60" s="44">
        <f t="shared" si="1"/>
        <v>0</v>
      </c>
    </row>
    <row r="61" spans="2:11">
      <c r="B61" s="41">
        <v>34</v>
      </c>
      <c r="C61" s="9" t="s">
        <v>169</v>
      </c>
      <c r="D61" s="41" t="s">
        <v>112</v>
      </c>
      <c r="E61" s="41">
        <v>0.45</v>
      </c>
      <c r="F61" s="9" t="s">
        <v>164</v>
      </c>
      <c r="G61" s="9" t="s">
        <v>162</v>
      </c>
      <c r="H61" s="9" t="s">
        <v>54</v>
      </c>
      <c r="I61" s="9">
        <v>100</v>
      </c>
      <c r="J61" s="51"/>
      <c r="K61" s="44">
        <f t="shared" si="1"/>
        <v>0</v>
      </c>
    </row>
    <row r="62" spans="2:11">
      <c r="B62" s="41">
        <v>35</v>
      </c>
      <c r="C62" s="9" t="s">
        <v>170</v>
      </c>
      <c r="D62" s="41" t="s">
        <v>112</v>
      </c>
      <c r="E62" s="41" t="s">
        <v>171</v>
      </c>
      <c r="F62" s="9" t="s">
        <v>172</v>
      </c>
      <c r="G62" s="9" t="s">
        <v>173</v>
      </c>
      <c r="H62" s="9" t="s">
        <v>54</v>
      </c>
      <c r="I62" s="9">
        <v>50</v>
      </c>
      <c r="J62" s="51"/>
      <c r="K62" s="44">
        <f t="shared" si="1"/>
        <v>0</v>
      </c>
    </row>
    <row r="63" spans="2:11" ht="75">
      <c r="B63" s="41">
        <v>36</v>
      </c>
      <c r="C63" s="9" t="s">
        <v>97</v>
      </c>
      <c r="D63" s="41" t="s">
        <v>174</v>
      </c>
      <c r="E63" s="41" t="s">
        <v>101</v>
      </c>
      <c r="F63" s="5" t="s">
        <v>82</v>
      </c>
      <c r="G63" s="5"/>
      <c r="H63" s="9" t="s">
        <v>54</v>
      </c>
      <c r="I63" s="9">
        <v>5</v>
      </c>
      <c r="J63" s="51"/>
      <c r="K63" s="44">
        <f t="shared" si="1"/>
        <v>0</v>
      </c>
    </row>
    <row r="64" spans="2:11" ht="60">
      <c r="B64" s="41">
        <v>37</v>
      </c>
      <c r="C64" s="9" t="s">
        <v>175</v>
      </c>
      <c r="D64" s="41" t="s">
        <v>112</v>
      </c>
      <c r="E64" s="41">
        <v>0.5</v>
      </c>
      <c r="F64" s="5" t="s">
        <v>176</v>
      </c>
      <c r="G64" s="5"/>
      <c r="H64" s="9" t="s">
        <v>54</v>
      </c>
      <c r="I64" s="9">
        <v>100</v>
      </c>
      <c r="J64" s="51"/>
      <c r="K64" s="44">
        <f t="shared" si="1"/>
        <v>0</v>
      </c>
    </row>
    <row r="65" spans="2:11" ht="45">
      <c r="B65" s="41">
        <v>38</v>
      </c>
      <c r="C65" s="9" t="s">
        <v>177</v>
      </c>
      <c r="D65" s="41" t="s">
        <v>112</v>
      </c>
      <c r="E65" s="80" t="s">
        <v>178</v>
      </c>
      <c r="F65" s="5" t="s">
        <v>179</v>
      </c>
      <c r="G65" s="5"/>
      <c r="H65" s="9" t="s">
        <v>54</v>
      </c>
      <c r="I65" s="9">
        <v>10</v>
      </c>
      <c r="J65" s="51"/>
      <c r="K65" s="44">
        <f t="shared" si="1"/>
        <v>0</v>
      </c>
    </row>
    <row r="66" spans="2:11" ht="45">
      <c r="B66" s="41">
        <v>39</v>
      </c>
      <c r="C66" s="5" t="s">
        <v>180</v>
      </c>
      <c r="D66" s="41" t="s">
        <v>112</v>
      </c>
      <c r="E66" s="80" t="s">
        <v>181</v>
      </c>
      <c r="F66" s="5" t="s">
        <v>179</v>
      </c>
      <c r="G66" s="5"/>
      <c r="H66" s="9" t="s">
        <v>54</v>
      </c>
      <c r="I66" s="9">
        <v>50</v>
      </c>
      <c r="J66" s="51"/>
      <c r="K66" s="44">
        <f t="shared" si="1"/>
        <v>0</v>
      </c>
    </row>
    <row r="67" spans="2:11" ht="45">
      <c r="B67" s="41">
        <v>40</v>
      </c>
      <c r="C67" s="9" t="s">
        <v>182</v>
      </c>
      <c r="D67" s="41" t="s">
        <v>112</v>
      </c>
      <c r="E67" s="41">
        <v>0.5</v>
      </c>
      <c r="F67" s="5" t="s">
        <v>179</v>
      </c>
      <c r="G67" s="5"/>
      <c r="H67" s="9" t="s">
        <v>54</v>
      </c>
      <c r="I67" s="9">
        <v>75</v>
      </c>
      <c r="J67" s="51"/>
      <c r="K67" s="44">
        <f t="shared" si="1"/>
        <v>0</v>
      </c>
    </row>
    <row r="68" spans="2:11" ht="75">
      <c r="B68" s="41">
        <v>41</v>
      </c>
      <c r="C68" s="9" t="s">
        <v>183</v>
      </c>
      <c r="D68" s="41" t="s">
        <v>112</v>
      </c>
      <c r="E68" s="41">
        <v>0.5</v>
      </c>
      <c r="F68" s="5" t="s">
        <v>82</v>
      </c>
      <c r="G68" s="5"/>
      <c r="H68" s="9" t="s">
        <v>54</v>
      </c>
      <c r="I68" s="9">
        <v>75</v>
      </c>
      <c r="J68" s="51"/>
      <c r="K68" s="44">
        <f t="shared" si="1"/>
        <v>0</v>
      </c>
    </row>
    <row r="69" spans="2:11" ht="75">
      <c r="B69" s="41">
        <v>42</v>
      </c>
      <c r="C69" s="9" t="s">
        <v>184</v>
      </c>
      <c r="D69" s="41" t="s">
        <v>112</v>
      </c>
      <c r="E69" s="41">
        <v>0.5</v>
      </c>
      <c r="F69" s="5" t="s">
        <v>82</v>
      </c>
      <c r="G69" s="5"/>
      <c r="H69" s="9" t="s">
        <v>54</v>
      </c>
      <c r="I69" s="9">
        <v>75</v>
      </c>
      <c r="J69" s="51"/>
      <c r="K69" s="44">
        <f t="shared" si="1"/>
        <v>0</v>
      </c>
    </row>
    <row r="70" spans="2:11">
      <c r="B70" s="41">
        <v>43</v>
      </c>
      <c r="C70" s="9" t="s">
        <v>185</v>
      </c>
      <c r="D70" s="41" t="s">
        <v>112</v>
      </c>
      <c r="E70" s="41"/>
      <c r="F70" s="9" t="s">
        <v>186</v>
      </c>
      <c r="G70" s="9" t="s">
        <v>162</v>
      </c>
      <c r="H70" s="9" t="s">
        <v>54</v>
      </c>
      <c r="I70" s="9">
        <v>150</v>
      </c>
      <c r="J70" s="51"/>
      <c r="K70" s="44">
        <f t="shared" si="1"/>
        <v>0</v>
      </c>
    </row>
    <row r="71" spans="2:11">
      <c r="B71" s="41">
        <v>44</v>
      </c>
      <c r="C71" s="9" t="s">
        <v>187</v>
      </c>
      <c r="D71" s="41" t="s">
        <v>112</v>
      </c>
      <c r="E71" s="41">
        <v>0.5</v>
      </c>
      <c r="F71" s="9" t="s">
        <v>69</v>
      </c>
      <c r="G71" s="9" t="s">
        <v>157</v>
      </c>
      <c r="H71" s="9" t="s">
        <v>54</v>
      </c>
      <c r="I71" s="9">
        <v>150</v>
      </c>
      <c r="J71" s="51"/>
      <c r="K71" s="44">
        <f t="shared" si="1"/>
        <v>0</v>
      </c>
    </row>
    <row r="72" spans="2:11" ht="75">
      <c r="B72" s="41">
        <v>45</v>
      </c>
      <c r="C72" s="9" t="s">
        <v>188</v>
      </c>
      <c r="D72" s="41" t="s">
        <v>112</v>
      </c>
      <c r="E72" s="41" t="s">
        <v>116</v>
      </c>
      <c r="F72" s="5" t="s">
        <v>82</v>
      </c>
      <c r="G72" s="5"/>
      <c r="H72" s="9" t="s">
        <v>54</v>
      </c>
      <c r="I72" s="9">
        <v>10</v>
      </c>
      <c r="J72" s="51"/>
      <c r="K72" s="44">
        <f t="shared" si="1"/>
        <v>0</v>
      </c>
    </row>
    <row r="73" spans="2:11">
      <c r="B73" s="79" t="s">
        <v>17</v>
      </c>
      <c r="C73" s="50" t="s">
        <v>189</v>
      </c>
      <c r="D73" s="41"/>
      <c r="E73" s="79"/>
      <c r="F73" s="50" t="s">
        <v>190</v>
      </c>
      <c r="G73" s="50"/>
      <c r="H73" s="9"/>
      <c r="I73" s="9"/>
      <c r="J73" s="51"/>
      <c r="K73" s="44"/>
    </row>
    <row r="74" spans="2:11">
      <c r="B74" s="41">
        <v>1</v>
      </c>
      <c r="C74" s="9" t="s">
        <v>191</v>
      </c>
      <c r="D74" s="41" t="s">
        <v>192</v>
      </c>
      <c r="E74" s="41"/>
      <c r="F74" s="9" t="s">
        <v>193</v>
      </c>
      <c r="G74" s="9"/>
      <c r="H74" s="9" t="s">
        <v>54</v>
      </c>
      <c r="I74" s="9">
        <v>250</v>
      </c>
      <c r="J74" s="51"/>
      <c r="K74" s="44">
        <f t="shared" ref="K74:K117" si="2">I74*J74</f>
        <v>0</v>
      </c>
    </row>
    <row r="75" spans="2:11">
      <c r="B75" s="41">
        <v>2</v>
      </c>
      <c r="C75" s="9" t="s">
        <v>115</v>
      </c>
      <c r="D75" s="41" t="s">
        <v>192</v>
      </c>
      <c r="E75" s="41"/>
      <c r="F75" s="9" t="s">
        <v>193</v>
      </c>
      <c r="G75" s="9">
        <v>3</v>
      </c>
      <c r="H75" s="9" t="s">
        <v>54</v>
      </c>
      <c r="I75" s="9">
        <v>200</v>
      </c>
      <c r="J75" s="51"/>
      <c r="K75" s="44">
        <f t="shared" si="2"/>
        <v>0</v>
      </c>
    </row>
    <row r="76" spans="2:11" ht="30">
      <c r="B76" s="41">
        <v>3</v>
      </c>
      <c r="C76" s="5" t="s">
        <v>194</v>
      </c>
      <c r="D76" s="41" t="s">
        <v>192</v>
      </c>
      <c r="E76" s="41"/>
      <c r="F76" s="9" t="s">
        <v>193</v>
      </c>
      <c r="G76" s="9">
        <v>3</v>
      </c>
      <c r="H76" s="9" t="s">
        <v>54</v>
      </c>
      <c r="I76" s="9">
        <v>700</v>
      </c>
      <c r="J76" s="51"/>
      <c r="K76" s="44">
        <f t="shared" si="2"/>
        <v>0</v>
      </c>
    </row>
    <row r="77" spans="2:11">
      <c r="B77" s="41">
        <v>4</v>
      </c>
      <c r="C77" s="9" t="s">
        <v>118</v>
      </c>
      <c r="D77" s="41" t="s">
        <v>192</v>
      </c>
      <c r="E77" s="41"/>
      <c r="F77" s="9" t="s">
        <v>193</v>
      </c>
      <c r="G77" s="9"/>
      <c r="H77" s="9" t="s">
        <v>54</v>
      </c>
      <c r="I77" s="9">
        <v>40</v>
      </c>
      <c r="J77" s="51"/>
      <c r="K77" s="44">
        <f t="shared" si="2"/>
        <v>0</v>
      </c>
    </row>
    <row r="78" spans="2:11">
      <c r="B78" s="41">
        <v>5</v>
      </c>
      <c r="C78" s="9" t="s">
        <v>195</v>
      </c>
      <c r="D78" s="41" t="s">
        <v>192</v>
      </c>
      <c r="E78" s="41"/>
      <c r="F78" s="9" t="s">
        <v>193</v>
      </c>
      <c r="G78" s="9">
        <v>3</v>
      </c>
      <c r="H78" s="9" t="s">
        <v>54</v>
      </c>
      <c r="I78" s="9">
        <v>700</v>
      </c>
      <c r="J78" s="51"/>
      <c r="K78" s="44">
        <f t="shared" si="2"/>
        <v>0</v>
      </c>
    </row>
    <row r="79" spans="2:11">
      <c r="B79" s="41">
        <v>6</v>
      </c>
      <c r="C79" s="5" t="s">
        <v>196</v>
      </c>
      <c r="D79" s="41" t="s">
        <v>192</v>
      </c>
      <c r="E79" s="41"/>
      <c r="F79" s="9" t="s">
        <v>193</v>
      </c>
      <c r="G79" s="9">
        <v>3</v>
      </c>
      <c r="H79" s="9" t="s">
        <v>54</v>
      </c>
      <c r="I79" s="9">
        <v>300</v>
      </c>
      <c r="J79" s="51"/>
      <c r="K79" s="44">
        <f t="shared" si="2"/>
        <v>0</v>
      </c>
    </row>
    <row r="80" spans="2:11">
      <c r="B80" s="41">
        <v>7</v>
      </c>
      <c r="C80" s="9" t="s">
        <v>197</v>
      </c>
      <c r="D80" s="41" t="s">
        <v>198</v>
      </c>
      <c r="E80" s="41"/>
      <c r="F80" s="5"/>
      <c r="G80" s="9"/>
      <c r="H80" s="9"/>
      <c r="I80" s="9">
        <v>100</v>
      </c>
      <c r="J80" s="51"/>
      <c r="K80" s="44">
        <f t="shared" si="2"/>
        <v>0</v>
      </c>
    </row>
    <row r="81" spans="2:11">
      <c r="B81" s="41">
        <v>8</v>
      </c>
      <c r="C81" s="5" t="s">
        <v>199</v>
      </c>
      <c r="D81" s="41" t="s">
        <v>200</v>
      </c>
      <c r="E81" s="41"/>
      <c r="F81" s="5"/>
      <c r="G81" s="9"/>
      <c r="H81" s="9"/>
      <c r="I81" s="9">
        <v>100</v>
      </c>
      <c r="J81" s="51"/>
      <c r="K81" s="44">
        <f t="shared" si="2"/>
        <v>0</v>
      </c>
    </row>
    <row r="82" spans="2:11">
      <c r="B82" s="41">
        <v>9</v>
      </c>
      <c r="C82" s="5" t="s">
        <v>201</v>
      </c>
      <c r="D82" s="41" t="s">
        <v>192</v>
      </c>
      <c r="E82" s="41"/>
      <c r="F82" s="9" t="s">
        <v>193</v>
      </c>
      <c r="G82" s="9"/>
      <c r="H82" s="9" t="s">
        <v>54</v>
      </c>
      <c r="I82" s="9">
        <v>100</v>
      </c>
      <c r="J82" s="51"/>
      <c r="K82" s="44">
        <f t="shared" si="2"/>
        <v>0</v>
      </c>
    </row>
    <row r="83" spans="2:11">
      <c r="B83" s="41">
        <v>10</v>
      </c>
      <c r="C83" s="5" t="s">
        <v>202</v>
      </c>
      <c r="D83" s="41" t="s">
        <v>200</v>
      </c>
      <c r="E83" s="41"/>
      <c r="F83" s="9" t="s">
        <v>193</v>
      </c>
      <c r="G83" s="9"/>
      <c r="H83" s="9" t="s">
        <v>54</v>
      </c>
      <c r="I83" s="9">
        <v>100</v>
      </c>
      <c r="J83" s="51"/>
      <c r="K83" s="44">
        <f t="shared" si="2"/>
        <v>0</v>
      </c>
    </row>
    <row r="84" spans="2:11">
      <c r="B84" s="41">
        <v>11</v>
      </c>
      <c r="C84" s="5" t="s">
        <v>203</v>
      </c>
      <c r="D84" s="41" t="s">
        <v>204</v>
      </c>
      <c r="E84" s="41" t="s">
        <v>205</v>
      </c>
      <c r="F84" s="5"/>
      <c r="G84" s="9"/>
      <c r="H84" s="9"/>
      <c r="I84" s="9">
        <v>50</v>
      </c>
      <c r="J84" s="51"/>
      <c r="K84" s="44">
        <f t="shared" si="2"/>
        <v>0</v>
      </c>
    </row>
    <row r="85" spans="2:11">
      <c r="B85" s="41">
        <v>12</v>
      </c>
      <c r="C85" s="5" t="s">
        <v>133</v>
      </c>
      <c r="D85" s="41" t="s">
        <v>192</v>
      </c>
      <c r="E85" s="41"/>
      <c r="F85" s="9" t="s">
        <v>193</v>
      </c>
      <c r="G85" s="9"/>
      <c r="H85" s="9" t="s">
        <v>54</v>
      </c>
      <c r="I85" s="9">
        <v>500</v>
      </c>
      <c r="J85" s="51"/>
      <c r="K85" s="44">
        <f t="shared" si="2"/>
        <v>0</v>
      </c>
    </row>
    <row r="86" spans="2:11">
      <c r="B86" s="41">
        <v>13</v>
      </c>
      <c r="C86" s="5" t="s">
        <v>206</v>
      </c>
      <c r="D86" s="41" t="s">
        <v>192</v>
      </c>
      <c r="E86" s="41"/>
      <c r="F86" s="9" t="s">
        <v>193</v>
      </c>
      <c r="G86" s="9"/>
      <c r="H86" s="9" t="s">
        <v>54</v>
      </c>
      <c r="I86" s="9">
        <v>200</v>
      </c>
      <c r="J86" s="51"/>
      <c r="K86" s="44">
        <f t="shared" si="2"/>
        <v>0</v>
      </c>
    </row>
    <row r="87" spans="2:11">
      <c r="B87" s="41">
        <v>14</v>
      </c>
      <c r="C87" s="9" t="s">
        <v>207</v>
      </c>
      <c r="D87" s="41" t="s">
        <v>198</v>
      </c>
      <c r="E87" s="41"/>
      <c r="F87" s="5"/>
      <c r="G87" s="9"/>
      <c r="H87" s="9"/>
      <c r="I87" s="9">
        <v>200</v>
      </c>
      <c r="J87" s="51"/>
      <c r="K87" s="44">
        <f t="shared" si="2"/>
        <v>0</v>
      </c>
    </row>
    <row r="88" spans="2:11">
      <c r="B88" s="41">
        <v>15</v>
      </c>
      <c r="C88" s="9" t="s">
        <v>208</v>
      </c>
      <c r="D88" s="41" t="s">
        <v>192</v>
      </c>
      <c r="E88" s="41"/>
      <c r="F88" s="9" t="s">
        <v>193</v>
      </c>
      <c r="G88" s="9"/>
      <c r="H88" s="9" t="s">
        <v>54</v>
      </c>
      <c r="I88" s="9">
        <v>150</v>
      </c>
      <c r="J88" s="51"/>
      <c r="K88" s="44">
        <f t="shared" si="2"/>
        <v>0</v>
      </c>
    </row>
    <row r="89" spans="2:11">
      <c r="B89" s="41">
        <v>16</v>
      </c>
      <c r="C89" s="9" t="s">
        <v>209</v>
      </c>
      <c r="D89" s="41" t="s">
        <v>192</v>
      </c>
      <c r="E89" s="41"/>
      <c r="F89" s="9" t="s">
        <v>193</v>
      </c>
      <c r="G89" s="9"/>
      <c r="H89" s="9" t="s">
        <v>54</v>
      </c>
      <c r="I89" s="9">
        <v>50</v>
      </c>
      <c r="J89" s="51"/>
      <c r="K89" s="44">
        <f t="shared" si="2"/>
        <v>0</v>
      </c>
    </row>
    <row r="90" spans="2:11">
      <c r="B90" s="41">
        <v>17</v>
      </c>
      <c r="C90" s="9" t="s">
        <v>210</v>
      </c>
      <c r="D90" s="41" t="s">
        <v>192</v>
      </c>
      <c r="E90" s="41"/>
      <c r="F90" s="9" t="s">
        <v>193</v>
      </c>
      <c r="G90" s="9"/>
      <c r="H90" s="9" t="s">
        <v>54</v>
      </c>
      <c r="I90" s="9">
        <v>50</v>
      </c>
      <c r="J90" s="51"/>
      <c r="K90" s="44">
        <f t="shared" si="2"/>
        <v>0</v>
      </c>
    </row>
    <row r="91" spans="2:11">
      <c r="B91" s="41">
        <v>18</v>
      </c>
      <c r="C91" s="9" t="s">
        <v>211</v>
      </c>
      <c r="D91" s="41" t="s">
        <v>192</v>
      </c>
      <c r="E91" s="41"/>
      <c r="F91" s="9" t="s">
        <v>193</v>
      </c>
      <c r="G91" s="9"/>
      <c r="H91" s="9" t="s">
        <v>54</v>
      </c>
      <c r="I91" s="9">
        <v>50</v>
      </c>
      <c r="J91" s="51"/>
      <c r="K91" s="44">
        <f t="shared" si="2"/>
        <v>0</v>
      </c>
    </row>
    <row r="92" spans="2:11">
      <c r="B92" s="41">
        <v>19</v>
      </c>
      <c r="C92" s="9" t="s">
        <v>212</v>
      </c>
      <c r="D92" s="41" t="s">
        <v>192</v>
      </c>
      <c r="E92" s="41"/>
      <c r="F92" s="9" t="s">
        <v>193</v>
      </c>
      <c r="G92" s="9"/>
      <c r="H92" s="9" t="s">
        <v>54</v>
      </c>
      <c r="I92" s="9">
        <v>50</v>
      </c>
      <c r="J92" s="51"/>
      <c r="K92" s="44">
        <f t="shared" si="2"/>
        <v>0</v>
      </c>
    </row>
    <row r="93" spans="2:11">
      <c r="B93" s="41">
        <v>20</v>
      </c>
      <c r="C93" s="9" t="s">
        <v>74</v>
      </c>
      <c r="D93" s="41" t="s">
        <v>192</v>
      </c>
      <c r="E93" s="41"/>
      <c r="F93" s="9" t="s">
        <v>193</v>
      </c>
      <c r="G93" s="9"/>
      <c r="H93" s="9" t="s">
        <v>54</v>
      </c>
      <c r="I93" s="9">
        <v>200</v>
      </c>
      <c r="J93" s="51"/>
      <c r="K93" s="44">
        <f t="shared" si="2"/>
        <v>0</v>
      </c>
    </row>
    <row r="94" spans="2:11">
      <c r="B94" s="41">
        <v>21</v>
      </c>
      <c r="C94" s="9" t="s">
        <v>213</v>
      </c>
      <c r="D94" s="41" t="s">
        <v>192</v>
      </c>
      <c r="E94" s="41"/>
      <c r="F94" s="9" t="s">
        <v>193</v>
      </c>
      <c r="G94" s="9"/>
      <c r="H94" s="9" t="s">
        <v>54</v>
      </c>
      <c r="I94" s="9">
        <v>50</v>
      </c>
      <c r="J94" s="51"/>
      <c r="K94" s="44">
        <f t="shared" si="2"/>
        <v>0</v>
      </c>
    </row>
    <row r="95" spans="2:11">
      <c r="B95" s="41">
        <v>22</v>
      </c>
      <c r="C95" s="9" t="s">
        <v>214</v>
      </c>
      <c r="D95" s="41" t="s">
        <v>192</v>
      </c>
      <c r="E95" s="41"/>
      <c r="F95" s="9" t="s">
        <v>193</v>
      </c>
      <c r="G95" s="9"/>
      <c r="H95" s="9" t="s">
        <v>54</v>
      </c>
      <c r="I95" s="9">
        <v>180</v>
      </c>
      <c r="J95" s="51"/>
      <c r="K95" s="44">
        <f t="shared" si="2"/>
        <v>0</v>
      </c>
    </row>
    <row r="96" spans="2:11">
      <c r="B96" s="41">
        <v>23</v>
      </c>
      <c r="C96" s="9" t="s">
        <v>154</v>
      </c>
      <c r="D96" s="41" t="s">
        <v>192</v>
      </c>
      <c r="E96" s="41"/>
      <c r="F96" s="9" t="s">
        <v>193</v>
      </c>
      <c r="G96" s="9"/>
      <c r="H96" s="9" t="s">
        <v>54</v>
      </c>
      <c r="I96" s="9">
        <v>50</v>
      </c>
      <c r="J96" s="51"/>
      <c r="K96" s="44">
        <f t="shared" si="2"/>
        <v>0</v>
      </c>
    </row>
    <row r="97" spans="2:11">
      <c r="B97" s="41">
        <v>24</v>
      </c>
      <c r="C97" s="9" t="s">
        <v>215</v>
      </c>
      <c r="D97" s="41" t="s">
        <v>192</v>
      </c>
      <c r="E97" s="41"/>
      <c r="F97" s="9" t="s">
        <v>193</v>
      </c>
      <c r="G97" s="9"/>
      <c r="H97" s="9" t="s">
        <v>54</v>
      </c>
      <c r="I97" s="9">
        <v>200</v>
      </c>
      <c r="J97" s="51"/>
      <c r="K97" s="44">
        <f t="shared" si="2"/>
        <v>0</v>
      </c>
    </row>
    <row r="98" spans="2:11">
      <c r="B98" s="41">
        <v>25</v>
      </c>
      <c r="C98" s="9" t="s">
        <v>216</v>
      </c>
      <c r="D98" s="41" t="s">
        <v>217</v>
      </c>
      <c r="E98" s="41"/>
      <c r="F98" s="5"/>
      <c r="G98" s="9"/>
      <c r="H98" s="9"/>
      <c r="I98" s="9">
        <v>50</v>
      </c>
      <c r="J98" s="51"/>
      <c r="K98" s="44">
        <f t="shared" si="2"/>
        <v>0</v>
      </c>
    </row>
    <row r="99" spans="2:11">
      <c r="B99" s="41">
        <v>26</v>
      </c>
      <c r="C99" s="9" t="s">
        <v>218</v>
      </c>
      <c r="D99" s="41" t="s">
        <v>192</v>
      </c>
      <c r="E99" s="41"/>
      <c r="F99" s="9" t="s">
        <v>193</v>
      </c>
      <c r="G99" s="9"/>
      <c r="H99" s="9" t="s">
        <v>54</v>
      </c>
      <c r="I99" s="9">
        <v>150</v>
      </c>
      <c r="J99" s="51"/>
      <c r="K99" s="44">
        <f t="shared" si="2"/>
        <v>0</v>
      </c>
    </row>
    <row r="100" spans="2:11">
      <c r="B100" s="41">
        <v>27</v>
      </c>
      <c r="C100" s="9" t="s">
        <v>219</v>
      </c>
      <c r="D100" s="41" t="s">
        <v>192</v>
      </c>
      <c r="E100" s="41"/>
      <c r="F100" s="9" t="s">
        <v>193</v>
      </c>
      <c r="G100" s="9"/>
      <c r="H100" s="9" t="s">
        <v>54</v>
      </c>
      <c r="I100" s="9">
        <v>200</v>
      </c>
      <c r="J100" s="51"/>
      <c r="K100" s="44">
        <f t="shared" si="2"/>
        <v>0</v>
      </c>
    </row>
    <row r="101" spans="2:11">
      <c r="B101" s="41">
        <v>28</v>
      </c>
      <c r="C101" s="9" t="s">
        <v>220</v>
      </c>
      <c r="D101" s="41" t="s">
        <v>221</v>
      </c>
      <c r="E101" s="41"/>
      <c r="F101" s="9" t="s">
        <v>193</v>
      </c>
      <c r="G101" s="9"/>
      <c r="H101" s="9"/>
      <c r="I101" s="9">
        <v>50</v>
      </c>
      <c r="J101" s="51"/>
      <c r="K101" s="44">
        <f t="shared" si="2"/>
        <v>0</v>
      </c>
    </row>
    <row r="102" spans="2:11">
      <c r="B102" s="41">
        <v>29</v>
      </c>
      <c r="C102" s="5" t="s">
        <v>222</v>
      </c>
      <c r="D102" s="41" t="s">
        <v>223</v>
      </c>
      <c r="E102" s="41"/>
      <c r="F102" s="5"/>
      <c r="G102" s="9"/>
      <c r="H102" s="9"/>
      <c r="I102" s="9">
        <v>500</v>
      </c>
      <c r="J102" s="51"/>
      <c r="K102" s="44">
        <f t="shared" si="2"/>
        <v>0</v>
      </c>
    </row>
    <row r="103" spans="2:11">
      <c r="B103" s="41">
        <v>30</v>
      </c>
      <c r="C103" s="5" t="s">
        <v>224</v>
      </c>
      <c r="D103" s="41" t="s">
        <v>204</v>
      </c>
      <c r="E103" s="41" t="s">
        <v>205</v>
      </c>
      <c r="F103" s="5"/>
      <c r="G103" s="9"/>
      <c r="H103" s="9"/>
      <c r="I103" s="9">
        <v>50</v>
      </c>
      <c r="J103" s="51"/>
      <c r="K103" s="44">
        <f t="shared" si="2"/>
        <v>0</v>
      </c>
    </row>
    <row r="104" spans="2:11">
      <c r="B104" s="41">
        <v>31</v>
      </c>
      <c r="C104" s="9" t="s">
        <v>225</v>
      </c>
      <c r="D104" s="41" t="s">
        <v>226</v>
      </c>
      <c r="E104" s="41" t="s">
        <v>116</v>
      </c>
      <c r="F104" s="9" t="s">
        <v>227</v>
      </c>
      <c r="G104" s="9"/>
      <c r="H104" s="9" t="s">
        <v>54</v>
      </c>
      <c r="I104" s="9">
        <v>100</v>
      </c>
      <c r="J104" s="51"/>
      <c r="K104" s="44">
        <f t="shared" si="2"/>
        <v>0</v>
      </c>
    </row>
    <row r="105" spans="2:11">
      <c r="B105" s="41">
        <v>32</v>
      </c>
      <c r="C105" s="9" t="s">
        <v>228</v>
      </c>
      <c r="D105" s="41" t="s">
        <v>192</v>
      </c>
      <c r="E105" s="41"/>
      <c r="F105" s="9" t="s">
        <v>193</v>
      </c>
      <c r="G105" s="9">
        <v>3</v>
      </c>
      <c r="H105" s="9" t="s">
        <v>54</v>
      </c>
      <c r="I105" s="9">
        <v>50</v>
      </c>
      <c r="J105" s="51"/>
      <c r="K105" s="44">
        <f t="shared" si="2"/>
        <v>0</v>
      </c>
    </row>
    <row r="106" spans="2:11">
      <c r="B106" s="41">
        <v>33</v>
      </c>
      <c r="C106" s="9" t="s">
        <v>229</v>
      </c>
      <c r="D106" s="41" t="s">
        <v>192</v>
      </c>
      <c r="E106" s="41"/>
      <c r="F106" s="9" t="s">
        <v>193</v>
      </c>
      <c r="G106" s="9"/>
      <c r="H106" s="9" t="s">
        <v>54</v>
      </c>
      <c r="I106" s="9">
        <v>1</v>
      </c>
      <c r="J106" s="51"/>
      <c r="K106" s="44">
        <f t="shared" si="2"/>
        <v>0</v>
      </c>
    </row>
    <row r="107" spans="2:11">
      <c r="B107" s="41">
        <v>34</v>
      </c>
      <c r="C107" s="9" t="s">
        <v>230</v>
      </c>
      <c r="D107" s="41" t="s">
        <v>192</v>
      </c>
      <c r="E107" s="41"/>
      <c r="F107" s="9" t="s">
        <v>193</v>
      </c>
      <c r="G107" s="9"/>
      <c r="H107" s="9" t="s">
        <v>54</v>
      </c>
      <c r="I107" s="9">
        <v>200</v>
      </c>
      <c r="J107" s="51"/>
      <c r="K107" s="44">
        <f t="shared" si="2"/>
        <v>0</v>
      </c>
    </row>
    <row r="108" spans="2:11">
      <c r="B108" s="41">
        <v>35</v>
      </c>
      <c r="C108" s="9" t="s">
        <v>231</v>
      </c>
      <c r="D108" s="41" t="s">
        <v>192</v>
      </c>
      <c r="E108" s="41"/>
      <c r="F108" s="9" t="s">
        <v>193</v>
      </c>
      <c r="G108" s="9">
        <v>3</v>
      </c>
      <c r="H108" s="9" t="s">
        <v>54</v>
      </c>
      <c r="I108" s="9">
        <v>175</v>
      </c>
      <c r="J108" s="51"/>
      <c r="K108" s="44">
        <f t="shared" si="2"/>
        <v>0</v>
      </c>
    </row>
    <row r="109" spans="2:11">
      <c r="B109" s="41">
        <v>36</v>
      </c>
      <c r="C109" s="9" t="s">
        <v>232</v>
      </c>
      <c r="D109" s="41" t="s">
        <v>192</v>
      </c>
      <c r="E109" s="41"/>
      <c r="F109" s="9" t="s">
        <v>193</v>
      </c>
      <c r="G109" s="9"/>
      <c r="H109" s="9" t="s">
        <v>54</v>
      </c>
      <c r="I109" s="9">
        <v>80</v>
      </c>
      <c r="J109" s="51"/>
      <c r="K109" s="44">
        <f t="shared" si="2"/>
        <v>0</v>
      </c>
    </row>
    <row r="110" spans="2:11">
      <c r="B110" s="41">
        <v>37</v>
      </c>
      <c r="C110" s="9" t="s">
        <v>233</v>
      </c>
      <c r="D110" s="41" t="s">
        <v>192</v>
      </c>
      <c r="E110" s="41"/>
      <c r="F110" s="9" t="s">
        <v>193</v>
      </c>
      <c r="G110" s="9"/>
      <c r="H110" s="9" t="s">
        <v>54</v>
      </c>
      <c r="I110" s="9">
        <v>90</v>
      </c>
      <c r="J110" s="51"/>
      <c r="K110" s="44">
        <f t="shared" si="2"/>
        <v>0</v>
      </c>
    </row>
    <row r="111" spans="2:11">
      <c r="B111" s="41">
        <v>38</v>
      </c>
      <c r="C111" s="9" t="s">
        <v>234</v>
      </c>
      <c r="D111" s="41" t="s">
        <v>192</v>
      </c>
      <c r="E111" s="41"/>
      <c r="F111" s="9" t="s">
        <v>193</v>
      </c>
      <c r="G111" s="9"/>
      <c r="H111" s="9" t="s">
        <v>54</v>
      </c>
      <c r="I111" s="9">
        <v>100</v>
      </c>
      <c r="J111" s="51"/>
      <c r="K111" s="44">
        <f t="shared" si="2"/>
        <v>0</v>
      </c>
    </row>
    <row r="112" spans="2:11">
      <c r="B112" s="41">
        <v>39</v>
      </c>
      <c r="C112" s="9" t="s">
        <v>235</v>
      </c>
      <c r="D112" s="41" t="s">
        <v>192</v>
      </c>
      <c r="E112" s="41"/>
      <c r="F112" s="9" t="s">
        <v>193</v>
      </c>
      <c r="G112" s="9"/>
      <c r="H112" s="9" t="s">
        <v>54</v>
      </c>
      <c r="I112" s="9">
        <v>90</v>
      </c>
      <c r="J112" s="51"/>
      <c r="K112" s="44">
        <f t="shared" si="2"/>
        <v>0</v>
      </c>
    </row>
    <row r="113" spans="2:11">
      <c r="B113" s="41">
        <v>40</v>
      </c>
      <c r="C113" s="9" t="s">
        <v>236</v>
      </c>
      <c r="D113" s="41" t="s">
        <v>192</v>
      </c>
      <c r="E113" s="41"/>
      <c r="F113" s="9" t="s">
        <v>193</v>
      </c>
      <c r="G113" s="9">
        <v>3</v>
      </c>
      <c r="H113" s="9" t="s">
        <v>54</v>
      </c>
      <c r="I113" s="9">
        <v>100</v>
      </c>
      <c r="J113" s="51"/>
      <c r="K113" s="44">
        <f t="shared" si="2"/>
        <v>0</v>
      </c>
    </row>
    <row r="114" spans="2:11">
      <c r="B114" s="41">
        <v>41</v>
      </c>
      <c r="C114" s="9" t="s">
        <v>237</v>
      </c>
      <c r="D114" s="41" t="s">
        <v>200</v>
      </c>
      <c r="E114" s="41"/>
      <c r="F114" s="5"/>
      <c r="G114" s="9"/>
      <c r="H114" s="9" t="s">
        <v>54</v>
      </c>
      <c r="I114" s="9">
        <v>100</v>
      </c>
      <c r="J114" s="51"/>
      <c r="K114" s="44">
        <f t="shared" si="2"/>
        <v>0</v>
      </c>
    </row>
    <row r="115" spans="2:11">
      <c r="B115" s="41">
        <v>42</v>
      </c>
      <c r="C115" s="9" t="s">
        <v>238</v>
      </c>
      <c r="D115" s="41" t="s">
        <v>239</v>
      </c>
      <c r="E115" s="41"/>
      <c r="F115" s="5"/>
      <c r="G115" s="9"/>
      <c r="H115" s="9" t="s">
        <v>240</v>
      </c>
      <c r="I115" s="9">
        <v>1</v>
      </c>
      <c r="J115" s="51"/>
      <c r="K115" s="44">
        <f t="shared" si="2"/>
        <v>0</v>
      </c>
    </row>
    <row r="116" spans="2:11">
      <c r="B116" s="41">
        <v>43</v>
      </c>
      <c r="C116" s="9" t="s">
        <v>241</v>
      </c>
      <c r="D116" s="41" t="s">
        <v>239</v>
      </c>
      <c r="E116" s="41"/>
      <c r="F116" s="5"/>
      <c r="G116" s="9"/>
      <c r="H116" s="9" t="s">
        <v>240</v>
      </c>
      <c r="I116" s="9">
        <v>1</v>
      </c>
      <c r="J116" s="51"/>
      <c r="K116" s="44">
        <f t="shared" si="2"/>
        <v>0</v>
      </c>
    </row>
    <row r="117" spans="2:11">
      <c r="B117" s="41">
        <v>44</v>
      </c>
      <c r="C117" s="9" t="s">
        <v>242</v>
      </c>
      <c r="D117" s="41" t="s">
        <v>239</v>
      </c>
      <c r="E117" s="41"/>
      <c r="F117" s="5"/>
      <c r="G117" s="9"/>
      <c r="H117" s="9" t="s">
        <v>240</v>
      </c>
      <c r="I117" s="9">
        <v>1</v>
      </c>
      <c r="J117" s="51"/>
      <c r="K117" s="44">
        <f t="shared" si="2"/>
        <v>0</v>
      </c>
    </row>
    <row r="118" spans="2:11">
      <c r="B118" s="41"/>
      <c r="C118" s="50" t="s">
        <v>243</v>
      </c>
      <c r="D118" s="41"/>
      <c r="E118" s="41"/>
      <c r="F118" s="9"/>
      <c r="G118" s="9"/>
      <c r="H118" s="9"/>
      <c r="I118" s="9"/>
      <c r="J118" s="51"/>
      <c r="K118" s="44"/>
    </row>
    <row r="119" spans="2:11">
      <c r="B119" s="41"/>
      <c r="C119" s="9"/>
      <c r="D119" s="41"/>
      <c r="E119" s="41"/>
      <c r="F119" s="9"/>
      <c r="G119" s="9"/>
      <c r="H119" s="9"/>
      <c r="I119" s="9"/>
      <c r="J119" s="51"/>
      <c r="K119" s="74">
        <f>SUM(K6:K117)</f>
        <v>0</v>
      </c>
    </row>
    <row r="120" spans="2:11" ht="26.25">
      <c r="B120" s="88" t="s">
        <v>244</v>
      </c>
      <c r="C120" s="54" t="s">
        <v>245</v>
      </c>
      <c r="D120" s="41"/>
      <c r="E120" s="41"/>
      <c r="F120" s="9"/>
      <c r="G120" s="9"/>
      <c r="H120" s="9"/>
      <c r="I120" s="9"/>
      <c r="J120" s="51"/>
      <c r="K120" s="44"/>
    </row>
    <row r="121" spans="2:11">
      <c r="B121" s="79" t="s">
        <v>246</v>
      </c>
      <c r="C121" s="50" t="s">
        <v>247</v>
      </c>
      <c r="D121" s="79" t="s">
        <v>4</v>
      </c>
      <c r="E121" s="79" t="s">
        <v>8</v>
      </c>
      <c r="F121" s="50"/>
      <c r="G121" s="50"/>
      <c r="H121" s="9"/>
      <c r="I121" s="9"/>
      <c r="J121" s="51"/>
      <c r="K121" s="44"/>
    </row>
    <row r="122" spans="2:11" ht="30" customHeight="1">
      <c r="B122" s="79">
        <v>2</v>
      </c>
      <c r="C122" s="53" t="s">
        <v>248</v>
      </c>
      <c r="D122" s="41"/>
      <c r="E122" s="41"/>
      <c r="F122" s="9"/>
      <c r="G122" s="9"/>
      <c r="H122" s="9"/>
      <c r="I122" s="9"/>
      <c r="J122" s="51"/>
      <c r="K122" s="44"/>
    </row>
    <row r="123" spans="2:11">
      <c r="B123" s="41">
        <v>2.1</v>
      </c>
      <c r="C123" s="9" t="s">
        <v>249</v>
      </c>
      <c r="D123" s="41" t="s">
        <v>250</v>
      </c>
      <c r="E123" s="41">
        <v>100</v>
      </c>
      <c r="F123" s="55"/>
      <c r="G123" s="56"/>
      <c r="H123" s="9"/>
      <c r="I123" s="9"/>
      <c r="J123" s="51"/>
      <c r="K123" s="44">
        <f t="shared" ref="K123:K130" si="3">E123*J123</f>
        <v>0</v>
      </c>
    </row>
    <row r="124" spans="2:11">
      <c r="B124" s="41">
        <v>2.2000000000000002</v>
      </c>
      <c r="C124" s="9" t="s">
        <v>251</v>
      </c>
      <c r="D124" s="41" t="s">
        <v>250</v>
      </c>
      <c r="E124" s="41">
        <v>100</v>
      </c>
      <c r="F124" s="55"/>
      <c r="G124" s="56"/>
      <c r="H124" s="9"/>
      <c r="I124" s="9"/>
      <c r="J124" s="51"/>
      <c r="K124" s="44">
        <f t="shared" si="3"/>
        <v>0</v>
      </c>
    </row>
    <row r="125" spans="2:11">
      <c r="B125" s="41">
        <v>2.2999999999999998</v>
      </c>
      <c r="C125" s="9" t="s">
        <v>252</v>
      </c>
      <c r="D125" s="41" t="s">
        <v>253</v>
      </c>
      <c r="E125" s="41">
        <v>100</v>
      </c>
      <c r="F125" s="55"/>
      <c r="G125" s="56"/>
      <c r="H125" s="9"/>
      <c r="I125" s="9"/>
      <c r="J125" s="51"/>
      <c r="K125" s="44">
        <f t="shared" si="3"/>
        <v>0</v>
      </c>
    </row>
    <row r="126" spans="2:11">
      <c r="B126" s="41">
        <v>2.4</v>
      </c>
      <c r="C126" s="9" t="s">
        <v>254</v>
      </c>
      <c r="D126" s="41" t="s">
        <v>250</v>
      </c>
      <c r="E126" s="41">
        <v>500</v>
      </c>
      <c r="F126" s="55"/>
      <c r="G126" s="56"/>
      <c r="H126" s="9"/>
      <c r="I126" s="9"/>
      <c r="J126" s="51"/>
      <c r="K126" s="44">
        <f t="shared" si="3"/>
        <v>0</v>
      </c>
    </row>
    <row r="127" spans="2:11">
      <c r="B127" s="41">
        <v>2.5</v>
      </c>
      <c r="C127" s="9" t="s">
        <v>255</v>
      </c>
      <c r="D127" s="41" t="s">
        <v>253</v>
      </c>
      <c r="E127" s="41">
        <v>100</v>
      </c>
      <c r="F127" s="55"/>
      <c r="G127" s="56"/>
      <c r="H127" s="9"/>
      <c r="I127" s="9"/>
      <c r="J127" s="51"/>
      <c r="K127" s="44">
        <f t="shared" si="3"/>
        <v>0</v>
      </c>
    </row>
    <row r="128" spans="2:11">
      <c r="B128" s="41">
        <v>2.6</v>
      </c>
      <c r="C128" s="9" t="s">
        <v>256</v>
      </c>
      <c r="D128" s="41" t="s">
        <v>253</v>
      </c>
      <c r="E128" s="41">
        <v>500</v>
      </c>
      <c r="F128" s="55"/>
      <c r="G128" s="56"/>
      <c r="H128" s="9"/>
      <c r="I128" s="9"/>
      <c r="J128" s="51"/>
      <c r="K128" s="44">
        <f t="shared" si="3"/>
        <v>0</v>
      </c>
    </row>
    <row r="129" spans="2:11">
      <c r="B129" s="41">
        <v>2.7</v>
      </c>
      <c r="C129" s="9" t="s">
        <v>257</v>
      </c>
      <c r="D129" s="41" t="s">
        <v>253</v>
      </c>
      <c r="E129" s="41">
        <v>500</v>
      </c>
      <c r="F129" s="55"/>
      <c r="G129" s="56"/>
      <c r="H129" s="9"/>
      <c r="I129" s="9"/>
      <c r="J129" s="51"/>
      <c r="K129" s="44">
        <f t="shared" si="3"/>
        <v>0</v>
      </c>
    </row>
    <row r="130" spans="2:11">
      <c r="B130" s="41">
        <v>2.8</v>
      </c>
      <c r="C130" s="9" t="s">
        <v>258</v>
      </c>
      <c r="D130" s="41" t="s">
        <v>253</v>
      </c>
      <c r="E130" s="41">
        <v>5000</v>
      </c>
      <c r="F130" s="55"/>
      <c r="G130" s="56"/>
      <c r="H130" s="9"/>
      <c r="I130" s="9"/>
      <c r="J130" s="51"/>
      <c r="K130" s="44">
        <f t="shared" si="3"/>
        <v>0</v>
      </c>
    </row>
    <row r="131" spans="2:11">
      <c r="B131" s="41"/>
      <c r="C131" s="50" t="s">
        <v>259</v>
      </c>
      <c r="D131" s="41"/>
      <c r="E131" s="41"/>
      <c r="F131" s="57"/>
      <c r="G131" s="58"/>
      <c r="H131" s="9"/>
      <c r="I131" s="9"/>
      <c r="J131" s="51"/>
      <c r="K131" s="74">
        <f>SUM(K123:K130)</f>
        <v>0</v>
      </c>
    </row>
    <row r="132" spans="2:11">
      <c r="B132" s="79">
        <v>3</v>
      </c>
      <c r="C132" s="50" t="s">
        <v>260</v>
      </c>
      <c r="D132" s="41"/>
      <c r="E132" s="41"/>
      <c r="F132" s="55"/>
      <c r="G132" s="55"/>
      <c r="H132" s="9"/>
      <c r="I132" s="9"/>
      <c r="J132" s="51"/>
      <c r="K132" s="44"/>
    </row>
    <row r="133" spans="2:11">
      <c r="B133" s="41">
        <v>3.1</v>
      </c>
      <c r="C133" s="9" t="s">
        <v>261</v>
      </c>
      <c r="D133" s="41" t="s">
        <v>253</v>
      </c>
      <c r="E133" s="41">
        <v>500</v>
      </c>
      <c r="F133" s="55"/>
      <c r="G133" s="59"/>
      <c r="H133" s="9"/>
      <c r="I133" s="9"/>
      <c r="J133" s="51"/>
      <c r="K133" s="44">
        <f t="shared" ref="K133:K151" si="4">E133*J133</f>
        <v>0</v>
      </c>
    </row>
    <row r="134" spans="2:11">
      <c r="B134" s="41">
        <v>3.2</v>
      </c>
      <c r="C134" s="9" t="s">
        <v>262</v>
      </c>
      <c r="D134" s="41" t="s">
        <v>253</v>
      </c>
      <c r="E134" s="41">
        <v>500</v>
      </c>
      <c r="F134" s="55"/>
      <c r="G134" s="59"/>
      <c r="H134" s="9"/>
      <c r="I134" s="9"/>
      <c r="J134" s="51"/>
      <c r="K134" s="44">
        <f t="shared" si="4"/>
        <v>0</v>
      </c>
    </row>
    <row r="135" spans="2:11">
      <c r="B135" s="41">
        <v>3.3</v>
      </c>
      <c r="C135" s="9" t="s">
        <v>263</v>
      </c>
      <c r="D135" s="41" t="s">
        <v>253</v>
      </c>
      <c r="E135" s="41">
        <v>500</v>
      </c>
      <c r="F135" s="55"/>
      <c r="G135" s="59"/>
      <c r="H135" s="9"/>
      <c r="I135" s="9"/>
      <c r="J135" s="51"/>
      <c r="K135" s="44">
        <f t="shared" si="4"/>
        <v>0</v>
      </c>
    </row>
    <row r="136" spans="2:11">
      <c r="B136" s="41">
        <v>3.4</v>
      </c>
      <c r="C136" s="5" t="s">
        <v>264</v>
      </c>
      <c r="D136" s="41" t="s">
        <v>253</v>
      </c>
      <c r="E136" s="41">
        <v>500</v>
      </c>
      <c r="F136" s="55"/>
      <c r="G136" s="59"/>
      <c r="H136" s="9"/>
      <c r="I136" s="9"/>
      <c r="J136" s="51"/>
      <c r="K136" s="44">
        <f t="shared" si="4"/>
        <v>0</v>
      </c>
    </row>
    <row r="137" spans="2:11">
      <c r="B137" s="41">
        <v>3.5</v>
      </c>
      <c r="C137" s="5" t="s">
        <v>265</v>
      </c>
      <c r="D137" s="41" t="s">
        <v>253</v>
      </c>
      <c r="E137" s="41">
        <v>100</v>
      </c>
      <c r="F137" s="55"/>
      <c r="G137" s="59"/>
      <c r="H137" s="9"/>
      <c r="I137" s="9"/>
      <c r="J137" s="51"/>
      <c r="K137" s="44">
        <f t="shared" si="4"/>
        <v>0</v>
      </c>
    </row>
    <row r="138" spans="2:11">
      <c r="B138" s="41">
        <v>3.6</v>
      </c>
      <c r="C138" s="5" t="s">
        <v>266</v>
      </c>
      <c r="D138" s="41" t="s">
        <v>253</v>
      </c>
      <c r="E138" s="41">
        <v>500</v>
      </c>
      <c r="F138" s="55"/>
      <c r="G138" s="59"/>
      <c r="H138" s="9"/>
      <c r="I138" s="9"/>
      <c r="J138" s="51"/>
      <c r="K138" s="44">
        <f t="shared" si="4"/>
        <v>0</v>
      </c>
    </row>
    <row r="139" spans="2:11">
      <c r="B139" s="41">
        <v>3.7</v>
      </c>
      <c r="C139" s="9" t="s">
        <v>267</v>
      </c>
      <c r="D139" s="41" t="s">
        <v>253</v>
      </c>
      <c r="E139" s="41">
        <v>500</v>
      </c>
      <c r="F139" s="55"/>
      <c r="G139" s="59"/>
      <c r="H139" s="9"/>
      <c r="I139" s="9"/>
      <c r="J139" s="51"/>
      <c r="K139" s="44">
        <f t="shared" si="4"/>
        <v>0</v>
      </c>
    </row>
    <row r="140" spans="2:11">
      <c r="B140" s="41">
        <v>3.8</v>
      </c>
      <c r="C140" s="9" t="s">
        <v>268</v>
      </c>
      <c r="D140" s="41" t="s">
        <v>253</v>
      </c>
      <c r="E140" s="41">
        <v>500</v>
      </c>
      <c r="F140" s="55"/>
      <c r="G140" s="59"/>
      <c r="H140" s="9"/>
      <c r="I140" s="9"/>
      <c r="J140" s="51"/>
      <c r="K140" s="44">
        <f t="shared" si="4"/>
        <v>0</v>
      </c>
    </row>
    <row r="141" spans="2:11">
      <c r="B141" s="41">
        <v>3.9</v>
      </c>
      <c r="C141" s="9" t="s">
        <v>269</v>
      </c>
      <c r="D141" s="41" t="s">
        <v>253</v>
      </c>
      <c r="E141" s="41">
        <v>500</v>
      </c>
      <c r="F141" s="55"/>
      <c r="G141" s="59"/>
      <c r="H141" s="9"/>
      <c r="I141" s="9"/>
      <c r="J141" s="51"/>
      <c r="K141" s="44">
        <f t="shared" si="4"/>
        <v>0</v>
      </c>
    </row>
    <row r="142" spans="2:11">
      <c r="B142" s="81">
        <v>3.1</v>
      </c>
      <c r="C142" s="9" t="s">
        <v>270</v>
      </c>
      <c r="D142" s="41" t="s">
        <v>253</v>
      </c>
      <c r="E142" s="41">
        <v>1000</v>
      </c>
      <c r="F142" s="55"/>
      <c r="G142" s="59"/>
      <c r="H142" s="9"/>
      <c r="I142" s="9"/>
      <c r="J142" s="51"/>
      <c r="K142" s="44">
        <f t="shared" si="4"/>
        <v>0</v>
      </c>
    </row>
    <row r="143" spans="2:11">
      <c r="B143" s="41">
        <v>3.11</v>
      </c>
      <c r="C143" s="9" t="s">
        <v>271</v>
      </c>
      <c r="D143" s="41" t="s">
        <v>253</v>
      </c>
      <c r="E143" s="41">
        <v>500</v>
      </c>
      <c r="F143" s="55"/>
      <c r="G143" s="59"/>
      <c r="H143" s="9"/>
      <c r="I143" s="9"/>
      <c r="J143" s="51"/>
      <c r="K143" s="44">
        <f t="shared" si="4"/>
        <v>0</v>
      </c>
    </row>
    <row r="144" spans="2:11">
      <c r="B144" s="41">
        <v>3.12</v>
      </c>
      <c r="C144" s="9" t="s">
        <v>272</v>
      </c>
      <c r="D144" s="41" t="s">
        <v>253</v>
      </c>
      <c r="E144" s="41">
        <v>1000</v>
      </c>
      <c r="F144" s="55"/>
      <c r="G144" s="59"/>
      <c r="H144" s="9"/>
      <c r="I144" s="9"/>
      <c r="J144" s="51"/>
      <c r="K144" s="44">
        <f t="shared" si="4"/>
        <v>0</v>
      </c>
    </row>
    <row r="145" spans="2:11">
      <c r="B145" s="41">
        <v>3.14</v>
      </c>
      <c r="C145" s="9" t="s">
        <v>273</v>
      </c>
      <c r="D145" s="41" t="s">
        <v>253</v>
      </c>
      <c r="E145" s="41">
        <v>20000</v>
      </c>
      <c r="F145" s="55"/>
      <c r="G145" s="59"/>
      <c r="H145" s="9"/>
      <c r="I145" s="9"/>
      <c r="J145" s="51"/>
      <c r="K145" s="44">
        <f t="shared" si="4"/>
        <v>0</v>
      </c>
    </row>
    <row r="146" spans="2:11">
      <c r="B146" s="81">
        <v>3.15</v>
      </c>
      <c r="C146" s="9" t="s">
        <v>274</v>
      </c>
      <c r="D146" s="41" t="s">
        <v>253</v>
      </c>
      <c r="E146" s="41">
        <v>1000</v>
      </c>
      <c r="F146" s="55"/>
      <c r="G146" s="59"/>
      <c r="H146" s="9"/>
      <c r="I146" s="9"/>
      <c r="J146" s="51"/>
      <c r="K146" s="44">
        <f t="shared" si="4"/>
        <v>0</v>
      </c>
    </row>
    <row r="147" spans="2:11">
      <c r="B147" s="41">
        <v>3.16</v>
      </c>
      <c r="C147" s="9" t="s">
        <v>275</v>
      </c>
      <c r="D147" s="41" t="s">
        <v>253</v>
      </c>
      <c r="E147" s="41">
        <v>10000</v>
      </c>
      <c r="F147" s="55"/>
      <c r="G147" s="59"/>
      <c r="H147" s="9"/>
      <c r="I147" s="9"/>
      <c r="J147" s="51"/>
      <c r="K147" s="44">
        <f t="shared" si="4"/>
        <v>0</v>
      </c>
    </row>
    <row r="148" spans="2:11" ht="30">
      <c r="B148" s="41">
        <v>3.17</v>
      </c>
      <c r="C148" s="5" t="s">
        <v>276</v>
      </c>
      <c r="D148" s="80" t="s">
        <v>277</v>
      </c>
      <c r="E148" s="41">
        <v>10</v>
      </c>
      <c r="F148" s="55"/>
      <c r="G148" s="59"/>
      <c r="H148" s="9"/>
      <c r="I148" s="9"/>
      <c r="J148" s="51"/>
      <c r="K148" s="44">
        <f t="shared" si="4"/>
        <v>0</v>
      </c>
    </row>
    <row r="149" spans="2:11" ht="30">
      <c r="B149" s="41">
        <v>3.18</v>
      </c>
      <c r="C149" s="5" t="s">
        <v>278</v>
      </c>
      <c r="D149" s="80" t="s">
        <v>277</v>
      </c>
      <c r="E149" s="41">
        <v>10</v>
      </c>
      <c r="F149" s="55"/>
      <c r="G149" s="59"/>
      <c r="H149" s="9"/>
      <c r="I149" s="9"/>
      <c r="J149" s="51"/>
      <c r="K149" s="44">
        <f t="shared" si="4"/>
        <v>0</v>
      </c>
    </row>
    <row r="150" spans="2:11" ht="30">
      <c r="B150" s="81">
        <v>3.19</v>
      </c>
      <c r="C150" s="5" t="s">
        <v>279</v>
      </c>
      <c r="D150" s="80" t="s">
        <v>277</v>
      </c>
      <c r="E150" s="41">
        <v>10</v>
      </c>
      <c r="F150" s="55"/>
      <c r="G150" s="59"/>
      <c r="H150" s="9"/>
      <c r="I150" s="9"/>
      <c r="J150" s="51"/>
      <c r="K150" s="44">
        <f t="shared" si="4"/>
        <v>0</v>
      </c>
    </row>
    <row r="151" spans="2:11">
      <c r="B151" s="81">
        <v>3.2</v>
      </c>
      <c r="C151" s="5" t="s">
        <v>280</v>
      </c>
      <c r="D151" s="41" t="s">
        <v>281</v>
      </c>
      <c r="E151" s="41">
        <v>3</v>
      </c>
      <c r="F151" s="55"/>
      <c r="G151" s="59"/>
      <c r="H151" s="9"/>
      <c r="I151" s="9"/>
      <c r="J151" s="51"/>
      <c r="K151" s="44">
        <f t="shared" si="4"/>
        <v>0</v>
      </c>
    </row>
    <row r="152" spans="2:11">
      <c r="B152" s="41"/>
      <c r="C152" s="60" t="s">
        <v>282</v>
      </c>
      <c r="D152" s="41"/>
      <c r="E152" s="41"/>
      <c r="F152" s="55"/>
      <c r="G152" s="58"/>
      <c r="H152" s="9"/>
      <c r="I152" s="9"/>
      <c r="J152" s="51"/>
      <c r="K152" s="74">
        <f>SUM(K133:K151)</f>
        <v>0</v>
      </c>
    </row>
    <row r="153" spans="2:11">
      <c r="B153" s="79">
        <v>4</v>
      </c>
      <c r="C153" s="50" t="s">
        <v>283</v>
      </c>
      <c r="D153" s="41"/>
      <c r="E153" s="41"/>
      <c r="F153" s="55"/>
      <c r="G153" s="55"/>
      <c r="H153" s="9"/>
      <c r="I153" s="9"/>
      <c r="J153" s="51"/>
      <c r="K153" s="44"/>
    </row>
    <row r="154" spans="2:11">
      <c r="B154" s="41">
        <v>4.0999999999999996</v>
      </c>
      <c r="C154" s="9" t="s">
        <v>284</v>
      </c>
      <c r="D154" s="80" t="s">
        <v>285</v>
      </c>
      <c r="E154" s="41">
        <v>1</v>
      </c>
      <c r="F154" s="55"/>
      <c r="G154" s="55"/>
      <c r="H154" s="9"/>
      <c r="I154" s="9"/>
      <c r="J154" s="51"/>
      <c r="K154" s="44">
        <f t="shared" ref="K154:K173" si="5">E154*J154</f>
        <v>0</v>
      </c>
    </row>
    <row r="155" spans="2:11" ht="30">
      <c r="B155" s="41">
        <v>4.2</v>
      </c>
      <c r="C155" s="9" t="s">
        <v>286</v>
      </c>
      <c r="D155" s="80" t="s">
        <v>287</v>
      </c>
      <c r="E155" s="41">
        <v>1</v>
      </c>
      <c r="F155" s="55"/>
      <c r="G155" s="55"/>
      <c r="H155" s="9"/>
      <c r="I155" s="9"/>
      <c r="J155" s="51"/>
      <c r="K155" s="44">
        <f t="shared" si="5"/>
        <v>0</v>
      </c>
    </row>
    <row r="156" spans="2:11">
      <c r="B156" s="41">
        <v>4.3</v>
      </c>
      <c r="C156" s="9" t="s">
        <v>288</v>
      </c>
      <c r="D156" s="80" t="s">
        <v>289</v>
      </c>
      <c r="E156" s="41">
        <v>1</v>
      </c>
      <c r="F156" s="55"/>
      <c r="G156" s="55"/>
      <c r="H156" s="9"/>
      <c r="I156" s="9"/>
      <c r="J156" s="51"/>
      <c r="K156" s="44">
        <f t="shared" si="5"/>
        <v>0</v>
      </c>
    </row>
    <row r="157" spans="2:11" ht="30">
      <c r="B157" s="41">
        <v>4.4000000000000004</v>
      </c>
      <c r="C157" s="9" t="s">
        <v>290</v>
      </c>
      <c r="D157" s="80" t="s">
        <v>291</v>
      </c>
      <c r="E157" s="41">
        <v>200</v>
      </c>
      <c r="F157" s="55"/>
      <c r="G157" s="55"/>
      <c r="H157" s="9"/>
      <c r="I157" s="9"/>
      <c r="J157" s="51"/>
      <c r="K157" s="44">
        <f t="shared" si="5"/>
        <v>0</v>
      </c>
    </row>
    <row r="158" spans="2:11" ht="30">
      <c r="B158" s="41">
        <v>4.5</v>
      </c>
      <c r="C158" s="9" t="s">
        <v>292</v>
      </c>
      <c r="D158" s="80" t="s">
        <v>287</v>
      </c>
      <c r="E158" s="41">
        <v>50</v>
      </c>
      <c r="F158" s="55"/>
      <c r="G158" s="55"/>
      <c r="H158" s="9"/>
      <c r="I158" s="9"/>
      <c r="J158" s="51"/>
      <c r="K158" s="44">
        <f t="shared" si="5"/>
        <v>0</v>
      </c>
    </row>
    <row r="159" spans="2:11" ht="30">
      <c r="B159" s="41">
        <v>4.5999999999999996</v>
      </c>
      <c r="C159" s="9" t="s">
        <v>293</v>
      </c>
      <c r="D159" s="80" t="s">
        <v>287</v>
      </c>
      <c r="E159" s="41">
        <v>200</v>
      </c>
      <c r="F159" s="55"/>
      <c r="G159" s="55"/>
      <c r="H159" s="9"/>
      <c r="I159" s="9"/>
      <c r="J159" s="51"/>
      <c r="K159" s="44">
        <f t="shared" si="5"/>
        <v>0</v>
      </c>
    </row>
    <row r="160" spans="2:11" ht="30">
      <c r="B160" s="41">
        <v>4.7</v>
      </c>
      <c r="C160" s="9" t="s">
        <v>294</v>
      </c>
      <c r="D160" s="80" t="s">
        <v>295</v>
      </c>
      <c r="E160" s="41">
        <v>50</v>
      </c>
      <c r="F160" s="55"/>
      <c r="G160" s="55"/>
      <c r="H160" s="9"/>
      <c r="I160" s="9"/>
      <c r="J160" s="51"/>
      <c r="K160" s="44">
        <f t="shared" si="5"/>
        <v>0</v>
      </c>
    </row>
    <row r="161" spans="2:11">
      <c r="B161" s="41">
        <v>4.8</v>
      </c>
      <c r="C161" s="9" t="s">
        <v>296</v>
      </c>
      <c r="D161" s="80" t="s">
        <v>297</v>
      </c>
      <c r="E161" s="41">
        <v>1</v>
      </c>
      <c r="F161" s="55"/>
      <c r="G161" s="55"/>
      <c r="H161" s="9"/>
      <c r="I161" s="9"/>
      <c r="J161" s="51"/>
      <c r="K161" s="44">
        <f t="shared" si="5"/>
        <v>0</v>
      </c>
    </row>
    <row r="162" spans="2:11" ht="30">
      <c r="B162" s="41">
        <v>4.9000000000000004</v>
      </c>
      <c r="C162" s="9" t="s">
        <v>298</v>
      </c>
      <c r="D162" s="80" t="s">
        <v>287</v>
      </c>
      <c r="E162" s="41"/>
      <c r="F162" s="55"/>
      <c r="G162" s="55"/>
      <c r="H162" s="9"/>
      <c r="I162" s="9"/>
      <c r="J162" s="51"/>
      <c r="K162" s="44">
        <f t="shared" si="5"/>
        <v>0</v>
      </c>
    </row>
    <row r="163" spans="2:11" ht="30">
      <c r="B163" s="81">
        <v>4.0999999999999996</v>
      </c>
      <c r="C163" s="9" t="s">
        <v>299</v>
      </c>
      <c r="D163" s="80" t="s">
        <v>287</v>
      </c>
      <c r="E163" s="41">
        <v>100</v>
      </c>
      <c r="F163" s="55"/>
      <c r="G163" s="55"/>
      <c r="H163" s="9"/>
      <c r="I163" s="9"/>
      <c r="J163" s="51"/>
      <c r="K163" s="44">
        <f t="shared" si="5"/>
        <v>0</v>
      </c>
    </row>
    <row r="164" spans="2:11" ht="30">
      <c r="B164" s="41">
        <v>4.1100000000000003</v>
      </c>
      <c r="C164" s="9" t="s">
        <v>300</v>
      </c>
      <c r="D164" s="80" t="s">
        <v>287</v>
      </c>
      <c r="E164" s="41">
        <v>10</v>
      </c>
      <c r="F164" s="55"/>
      <c r="G164" s="55"/>
      <c r="H164" s="9"/>
      <c r="I164" s="9"/>
      <c r="J164" s="51"/>
      <c r="K164" s="44">
        <f t="shared" si="5"/>
        <v>0</v>
      </c>
    </row>
    <row r="165" spans="2:11" ht="30">
      <c r="B165" s="41">
        <v>4.12</v>
      </c>
      <c r="C165" s="9" t="s">
        <v>301</v>
      </c>
      <c r="D165" s="80" t="s">
        <v>287</v>
      </c>
      <c r="E165" s="41">
        <v>10</v>
      </c>
      <c r="F165" s="55"/>
      <c r="G165" s="55"/>
      <c r="H165" s="9"/>
      <c r="I165" s="9"/>
      <c r="J165" s="51"/>
      <c r="K165" s="44">
        <f t="shared" si="5"/>
        <v>0</v>
      </c>
    </row>
    <row r="166" spans="2:11" ht="30">
      <c r="B166" s="41">
        <v>4.13</v>
      </c>
      <c r="C166" s="9" t="s">
        <v>302</v>
      </c>
      <c r="D166" s="80" t="s">
        <v>287</v>
      </c>
      <c r="E166" s="41">
        <v>1</v>
      </c>
      <c r="F166" s="55"/>
      <c r="G166" s="55"/>
      <c r="H166" s="9"/>
      <c r="I166" s="9"/>
      <c r="J166" s="51"/>
      <c r="K166" s="44">
        <f t="shared" si="5"/>
        <v>0</v>
      </c>
    </row>
    <row r="167" spans="2:11" ht="30">
      <c r="B167" s="41">
        <v>4.1399999999999997</v>
      </c>
      <c r="C167" s="9" t="s">
        <v>303</v>
      </c>
      <c r="D167" s="80" t="s">
        <v>291</v>
      </c>
      <c r="E167" s="41">
        <v>10</v>
      </c>
      <c r="F167" s="55"/>
      <c r="G167" s="55"/>
      <c r="H167" s="9"/>
      <c r="I167" s="9"/>
      <c r="J167" s="51"/>
      <c r="K167" s="44">
        <f t="shared" si="5"/>
        <v>0</v>
      </c>
    </row>
    <row r="168" spans="2:11" ht="30">
      <c r="B168" s="41">
        <v>4.1500000000000004</v>
      </c>
      <c r="C168" s="9" t="s">
        <v>304</v>
      </c>
      <c r="D168" s="80" t="s">
        <v>287</v>
      </c>
      <c r="E168" s="41">
        <v>10</v>
      </c>
      <c r="F168" s="55"/>
      <c r="G168" s="55"/>
      <c r="H168" s="9"/>
      <c r="I168" s="9"/>
      <c r="J168" s="51"/>
      <c r="K168" s="44">
        <f t="shared" si="5"/>
        <v>0</v>
      </c>
    </row>
    <row r="169" spans="2:11" ht="30">
      <c r="B169" s="41">
        <v>4.16</v>
      </c>
      <c r="C169" s="9" t="s">
        <v>305</v>
      </c>
      <c r="D169" s="80" t="s">
        <v>306</v>
      </c>
      <c r="E169" s="41">
        <v>1</v>
      </c>
      <c r="F169" s="55"/>
      <c r="G169" s="55"/>
      <c r="H169" s="9"/>
      <c r="I169" s="9"/>
      <c r="J169" s="51"/>
      <c r="K169" s="44">
        <f t="shared" si="5"/>
        <v>0</v>
      </c>
    </row>
    <row r="170" spans="2:11" ht="30">
      <c r="B170" s="41">
        <v>4.17</v>
      </c>
      <c r="C170" s="9" t="s">
        <v>307</v>
      </c>
      <c r="D170" s="80" t="s">
        <v>287</v>
      </c>
      <c r="E170" s="41">
        <v>10</v>
      </c>
      <c r="F170" s="55"/>
      <c r="G170" s="55"/>
      <c r="H170" s="9"/>
      <c r="I170" s="9"/>
      <c r="J170" s="51"/>
      <c r="K170" s="44">
        <f t="shared" si="5"/>
        <v>0</v>
      </c>
    </row>
    <row r="171" spans="2:11">
      <c r="B171" s="41">
        <v>4.18</v>
      </c>
      <c r="C171" s="9" t="s">
        <v>308</v>
      </c>
      <c r="D171" s="41" t="s">
        <v>281</v>
      </c>
      <c r="E171" s="41">
        <v>6</v>
      </c>
      <c r="F171" s="55"/>
      <c r="G171" s="55"/>
      <c r="H171" s="9"/>
      <c r="I171" s="9"/>
      <c r="J171" s="51"/>
      <c r="K171" s="44">
        <f t="shared" si="5"/>
        <v>0</v>
      </c>
    </row>
    <row r="172" spans="2:11">
      <c r="B172" s="41">
        <v>4.1900000000000004</v>
      </c>
      <c r="C172" s="9" t="s">
        <v>309</v>
      </c>
      <c r="D172" s="41" t="s">
        <v>281</v>
      </c>
      <c r="E172" s="41">
        <v>6</v>
      </c>
      <c r="F172" s="55"/>
      <c r="G172" s="55"/>
      <c r="H172" s="9"/>
      <c r="I172" s="9"/>
      <c r="J172" s="51"/>
      <c r="K172" s="44">
        <f t="shared" si="5"/>
        <v>0</v>
      </c>
    </row>
    <row r="173" spans="2:11">
      <c r="B173" s="81">
        <v>4.2</v>
      </c>
      <c r="C173" s="9" t="s">
        <v>310</v>
      </c>
      <c r="D173" s="41" t="s">
        <v>281</v>
      </c>
      <c r="E173" s="41">
        <v>6</v>
      </c>
      <c r="F173" s="55"/>
      <c r="G173" s="55"/>
      <c r="H173" s="9"/>
      <c r="I173" s="9"/>
      <c r="J173" s="51"/>
      <c r="K173" s="44">
        <f t="shared" si="5"/>
        <v>0</v>
      </c>
    </row>
    <row r="174" spans="2:11">
      <c r="B174" s="41"/>
      <c r="C174" s="9" t="s">
        <v>311</v>
      </c>
      <c r="D174" s="41"/>
      <c r="E174" s="41"/>
      <c r="F174" s="55"/>
      <c r="G174" s="57"/>
      <c r="H174" s="9"/>
      <c r="I174" s="9"/>
      <c r="J174" s="51"/>
      <c r="K174" s="74">
        <f>SUM(K154:K173)</f>
        <v>0</v>
      </c>
    </row>
    <row r="175" spans="2:11">
      <c r="B175" s="79">
        <v>5</v>
      </c>
      <c r="C175" s="50" t="s">
        <v>312</v>
      </c>
      <c r="D175" s="41"/>
      <c r="E175" s="41"/>
      <c r="F175" s="55"/>
      <c r="G175" s="55"/>
      <c r="H175" s="9"/>
      <c r="I175" s="9"/>
      <c r="J175" s="51"/>
      <c r="K175" s="44"/>
    </row>
    <row r="176" spans="2:11">
      <c r="B176" s="41">
        <v>5.0999999999999996</v>
      </c>
      <c r="C176" s="61" t="s">
        <v>313</v>
      </c>
      <c r="D176" s="41" t="s">
        <v>314</v>
      </c>
      <c r="E176" s="41"/>
      <c r="F176" s="55"/>
      <c r="G176" s="59"/>
      <c r="H176" s="9"/>
      <c r="I176" s="9"/>
      <c r="J176" s="62"/>
      <c r="K176" s="44">
        <v>0</v>
      </c>
    </row>
    <row r="177" spans="2:11">
      <c r="B177" s="41">
        <v>5.2</v>
      </c>
      <c r="C177" s="9" t="s">
        <v>315</v>
      </c>
      <c r="D177" s="41" t="s">
        <v>316</v>
      </c>
      <c r="E177" s="41">
        <v>10</v>
      </c>
      <c r="F177" s="55"/>
      <c r="G177" s="59"/>
      <c r="H177" s="9"/>
      <c r="I177" s="9"/>
      <c r="J177" s="51"/>
      <c r="K177" s="44">
        <f t="shared" ref="K177:K193" si="6">E177*J177</f>
        <v>0</v>
      </c>
    </row>
    <row r="178" spans="2:11">
      <c r="B178" s="41">
        <v>5.3</v>
      </c>
      <c r="C178" s="9" t="s">
        <v>317</v>
      </c>
      <c r="D178" s="41" t="s">
        <v>316</v>
      </c>
      <c r="E178" s="41">
        <v>1</v>
      </c>
      <c r="F178" s="55"/>
      <c r="G178" s="59"/>
      <c r="H178" s="9"/>
      <c r="I178" s="9"/>
      <c r="J178" s="51"/>
      <c r="K178" s="44">
        <f t="shared" si="6"/>
        <v>0</v>
      </c>
    </row>
    <row r="179" spans="2:11">
      <c r="B179" s="41">
        <v>5.4</v>
      </c>
      <c r="C179" s="9" t="s">
        <v>318</v>
      </c>
      <c r="D179" s="41" t="s">
        <v>281</v>
      </c>
      <c r="E179" s="41">
        <v>5</v>
      </c>
      <c r="F179" s="55"/>
      <c r="G179" s="59"/>
      <c r="H179" s="9"/>
      <c r="I179" s="9"/>
      <c r="J179" s="51"/>
      <c r="K179" s="44">
        <f t="shared" si="6"/>
        <v>0</v>
      </c>
    </row>
    <row r="180" spans="2:11">
      <c r="B180" s="41">
        <v>5.5</v>
      </c>
      <c r="C180" s="9" t="s">
        <v>319</v>
      </c>
      <c r="D180" s="41" t="s">
        <v>281</v>
      </c>
      <c r="E180" s="41">
        <v>5</v>
      </c>
      <c r="F180" s="55"/>
      <c r="G180" s="59"/>
      <c r="H180" s="9"/>
      <c r="I180" s="9"/>
      <c r="J180" s="51"/>
      <c r="K180" s="44">
        <f t="shared" si="6"/>
        <v>0</v>
      </c>
    </row>
    <row r="181" spans="2:11">
      <c r="B181" s="41">
        <v>5.6</v>
      </c>
      <c r="C181" s="9" t="s">
        <v>320</v>
      </c>
      <c r="D181" s="41" t="s">
        <v>281</v>
      </c>
      <c r="E181" s="41">
        <v>5</v>
      </c>
      <c r="F181" s="55"/>
      <c r="G181" s="59"/>
      <c r="H181" s="9"/>
      <c r="I181" s="9"/>
      <c r="J181" s="51"/>
      <c r="K181" s="44">
        <f t="shared" si="6"/>
        <v>0</v>
      </c>
    </row>
    <row r="182" spans="2:11">
      <c r="B182" s="41">
        <v>5.7</v>
      </c>
      <c r="C182" s="9" t="s">
        <v>321</v>
      </c>
      <c r="D182" s="41" t="s">
        <v>281</v>
      </c>
      <c r="E182" s="41">
        <v>50</v>
      </c>
      <c r="F182" s="55"/>
      <c r="G182" s="59"/>
      <c r="H182" s="9"/>
      <c r="I182" s="9"/>
      <c r="J182" s="51"/>
      <c r="K182" s="44">
        <f t="shared" si="6"/>
        <v>0</v>
      </c>
    </row>
    <row r="183" spans="2:11">
      <c r="B183" s="41">
        <v>5.8</v>
      </c>
      <c r="C183" s="9" t="s">
        <v>322</v>
      </c>
      <c r="D183" s="41" t="s">
        <v>281</v>
      </c>
      <c r="E183" s="41">
        <v>250</v>
      </c>
      <c r="F183" s="55"/>
      <c r="G183" s="59"/>
      <c r="H183" s="9"/>
      <c r="I183" s="9"/>
      <c r="J183" s="51"/>
      <c r="K183" s="44">
        <f t="shared" si="6"/>
        <v>0</v>
      </c>
    </row>
    <row r="184" spans="2:11">
      <c r="B184" s="41">
        <v>5.9</v>
      </c>
      <c r="C184" s="9" t="s">
        <v>323</v>
      </c>
      <c r="D184" s="41" t="s">
        <v>324</v>
      </c>
      <c r="E184" s="41">
        <v>1000</v>
      </c>
      <c r="F184" s="55"/>
      <c r="G184" s="59"/>
      <c r="H184" s="9"/>
      <c r="I184" s="9"/>
      <c r="J184" s="51"/>
      <c r="K184" s="44">
        <f t="shared" si="6"/>
        <v>0</v>
      </c>
    </row>
    <row r="185" spans="2:11">
      <c r="B185" s="89">
        <v>5.0999999999999996</v>
      </c>
      <c r="C185" s="5" t="s">
        <v>325</v>
      </c>
      <c r="D185" s="41" t="s">
        <v>326</v>
      </c>
      <c r="E185" s="41">
        <v>1</v>
      </c>
      <c r="F185" s="55"/>
      <c r="G185" s="59"/>
      <c r="H185" s="9"/>
      <c r="I185" s="9"/>
      <c r="J185" s="51"/>
      <c r="K185" s="44">
        <f t="shared" si="6"/>
        <v>0</v>
      </c>
    </row>
    <row r="186" spans="2:11">
      <c r="B186" s="41">
        <v>5.1100000000000003</v>
      </c>
      <c r="C186" s="5" t="s">
        <v>327</v>
      </c>
      <c r="D186" s="41" t="s">
        <v>326</v>
      </c>
      <c r="E186" s="41">
        <v>1</v>
      </c>
      <c r="F186" s="55"/>
      <c r="G186" s="59"/>
      <c r="H186" s="9"/>
      <c r="I186" s="9"/>
      <c r="J186" s="51"/>
      <c r="K186" s="44">
        <f t="shared" si="6"/>
        <v>0</v>
      </c>
    </row>
    <row r="187" spans="2:11">
      <c r="B187" s="41">
        <v>5.12</v>
      </c>
      <c r="C187" s="5" t="s">
        <v>328</v>
      </c>
      <c r="D187" s="41" t="s">
        <v>253</v>
      </c>
      <c r="E187" s="41">
        <v>1</v>
      </c>
      <c r="F187" s="55"/>
      <c r="G187" s="59"/>
      <c r="H187" s="9"/>
      <c r="I187" s="9"/>
      <c r="J187" s="51"/>
      <c r="K187" s="44">
        <f t="shared" si="6"/>
        <v>0</v>
      </c>
    </row>
    <row r="188" spans="2:11">
      <c r="B188" s="41">
        <v>5.13</v>
      </c>
      <c r="C188" s="5" t="s">
        <v>329</v>
      </c>
      <c r="D188" s="41" t="s">
        <v>253</v>
      </c>
      <c r="E188" s="41">
        <v>1</v>
      </c>
      <c r="F188" s="55"/>
      <c r="G188" s="59"/>
      <c r="H188" s="9"/>
      <c r="I188" s="9"/>
      <c r="J188" s="51"/>
      <c r="K188" s="44">
        <f t="shared" si="6"/>
        <v>0</v>
      </c>
    </row>
    <row r="189" spans="2:11">
      <c r="B189" s="41">
        <v>5.14</v>
      </c>
      <c r="C189" s="5" t="s">
        <v>330</v>
      </c>
      <c r="D189" s="41" t="s">
        <v>331</v>
      </c>
      <c r="E189" s="41">
        <v>25</v>
      </c>
      <c r="F189" s="55"/>
      <c r="G189" s="59"/>
      <c r="H189" s="9"/>
      <c r="I189" s="9"/>
      <c r="J189" s="51"/>
      <c r="K189" s="44">
        <f t="shared" si="6"/>
        <v>0</v>
      </c>
    </row>
    <row r="190" spans="2:11">
      <c r="B190" s="41">
        <v>5.15</v>
      </c>
      <c r="C190" s="9" t="s">
        <v>332</v>
      </c>
      <c r="D190" s="41" t="s">
        <v>333</v>
      </c>
      <c r="E190" s="41">
        <v>100</v>
      </c>
      <c r="F190" s="55"/>
      <c r="G190" s="59"/>
      <c r="H190" s="9"/>
      <c r="I190" s="9"/>
      <c r="J190" s="51"/>
      <c r="K190" s="44">
        <f t="shared" si="6"/>
        <v>0</v>
      </c>
    </row>
    <row r="191" spans="2:11">
      <c r="B191" s="41">
        <v>5.16</v>
      </c>
      <c r="C191" s="9" t="s">
        <v>334</v>
      </c>
      <c r="D191" s="41" t="s">
        <v>335</v>
      </c>
      <c r="E191" s="41">
        <v>2</v>
      </c>
      <c r="F191" s="55"/>
      <c r="G191" s="59"/>
      <c r="H191" s="9"/>
      <c r="I191" s="9"/>
      <c r="J191" s="51"/>
      <c r="K191" s="44">
        <f t="shared" si="6"/>
        <v>0</v>
      </c>
    </row>
    <row r="192" spans="2:11">
      <c r="B192" s="41">
        <v>5.17</v>
      </c>
      <c r="C192" s="9" t="s">
        <v>336</v>
      </c>
      <c r="D192" s="41" t="s">
        <v>281</v>
      </c>
      <c r="E192" s="41">
        <v>1</v>
      </c>
      <c r="F192" s="55"/>
      <c r="G192" s="59"/>
      <c r="H192" s="9"/>
      <c r="I192" s="9"/>
      <c r="J192" s="51"/>
      <c r="K192" s="44">
        <f t="shared" si="6"/>
        <v>0</v>
      </c>
    </row>
    <row r="193" spans="2:11" ht="45">
      <c r="B193" s="41">
        <v>5.18</v>
      </c>
      <c r="C193" s="9" t="s">
        <v>337</v>
      </c>
      <c r="D193" s="80" t="s">
        <v>338</v>
      </c>
      <c r="E193" s="41">
        <v>25</v>
      </c>
      <c r="F193" s="55"/>
      <c r="G193" s="59"/>
      <c r="H193" s="9"/>
      <c r="I193" s="9"/>
      <c r="J193" s="51"/>
      <c r="K193" s="44">
        <f t="shared" si="6"/>
        <v>0</v>
      </c>
    </row>
    <row r="194" spans="2:11">
      <c r="B194" s="41"/>
      <c r="C194" s="9" t="s">
        <v>339</v>
      </c>
      <c r="D194" s="41"/>
      <c r="E194" s="41"/>
      <c r="F194" s="55"/>
      <c r="G194" s="63"/>
      <c r="H194" s="9"/>
      <c r="I194" s="9"/>
      <c r="J194" s="51"/>
      <c r="K194" s="74">
        <f>SUM(K177:K193)</f>
        <v>0</v>
      </c>
    </row>
    <row r="195" spans="2:11">
      <c r="B195" s="79">
        <v>6</v>
      </c>
      <c r="C195" s="50" t="s">
        <v>340</v>
      </c>
      <c r="D195" s="41"/>
      <c r="E195" s="41"/>
      <c r="F195" s="55"/>
      <c r="G195" s="55"/>
      <c r="H195" s="9"/>
      <c r="I195" s="9"/>
      <c r="J195" s="51"/>
      <c r="K195" s="44"/>
    </row>
    <row r="196" spans="2:11">
      <c r="B196" s="41">
        <v>6.1</v>
      </c>
      <c r="C196" s="9" t="s">
        <v>341</v>
      </c>
      <c r="D196" s="41" t="s">
        <v>342</v>
      </c>
      <c r="E196" s="41">
        <v>1000</v>
      </c>
      <c r="F196" s="55"/>
      <c r="G196" s="59"/>
      <c r="H196" s="9"/>
      <c r="I196" s="9"/>
      <c r="J196" s="51"/>
      <c r="K196" s="44">
        <f t="shared" ref="K196:K227" si="7">E196*J196</f>
        <v>0</v>
      </c>
    </row>
    <row r="197" spans="2:11">
      <c r="B197" s="41">
        <v>6.2</v>
      </c>
      <c r="C197" s="9" t="s">
        <v>343</v>
      </c>
      <c r="D197" s="41" t="s">
        <v>342</v>
      </c>
      <c r="E197" s="41">
        <v>100</v>
      </c>
      <c r="F197" s="55"/>
      <c r="G197" s="59"/>
      <c r="H197" s="9"/>
      <c r="I197" s="9"/>
      <c r="J197" s="51"/>
      <c r="K197" s="44">
        <f t="shared" si="7"/>
        <v>0</v>
      </c>
    </row>
    <row r="198" spans="2:11">
      <c r="B198" s="41">
        <v>6.4</v>
      </c>
      <c r="C198" s="9" t="s">
        <v>344</v>
      </c>
      <c r="D198" s="41" t="s">
        <v>253</v>
      </c>
      <c r="E198" s="41">
        <v>4000</v>
      </c>
      <c r="F198" s="55"/>
      <c r="G198" s="59"/>
      <c r="H198" s="9"/>
      <c r="I198" s="9"/>
      <c r="J198" s="51"/>
      <c r="K198" s="44">
        <f t="shared" si="7"/>
        <v>0</v>
      </c>
    </row>
    <row r="199" spans="2:11">
      <c r="B199" s="41">
        <v>6.5</v>
      </c>
      <c r="C199" s="9" t="s">
        <v>345</v>
      </c>
      <c r="D199" s="41" t="s">
        <v>253</v>
      </c>
      <c r="E199" s="41">
        <v>4000</v>
      </c>
      <c r="F199" s="55"/>
      <c r="G199" s="59"/>
      <c r="H199" s="9"/>
      <c r="I199" s="9"/>
      <c r="J199" s="51"/>
      <c r="K199" s="44">
        <f t="shared" si="7"/>
        <v>0</v>
      </c>
    </row>
    <row r="200" spans="2:11">
      <c r="B200" s="41">
        <v>6.6</v>
      </c>
      <c r="C200" s="9" t="s">
        <v>346</v>
      </c>
      <c r="D200" s="41" t="s">
        <v>253</v>
      </c>
      <c r="E200" s="41">
        <v>2500</v>
      </c>
      <c r="F200" s="55"/>
      <c r="G200" s="59"/>
      <c r="H200" s="9"/>
      <c r="I200" s="9"/>
      <c r="J200" s="51"/>
      <c r="K200" s="44">
        <f t="shared" si="7"/>
        <v>0</v>
      </c>
    </row>
    <row r="201" spans="2:11">
      <c r="B201" s="41">
        <v>6.8</v>
      </c>
      <c r="C201" s="9" t="s">
        <v>347</v>
      </c>
      <c r="D201" s="41" t="s">
        <v>253</v>
      </c>
      <c r="E201" s="41">
        <v>100</v>
      </c>
      <c r="F201" s="55"/>
      <c r="G201" s="59"/>
      <c r="H201" s="9"/>
      <c r="I201" s="9"/>
      <c r="J201" s="51"/>
      <c r="K201" s="44">
        <f t="shared" si="7"/>
        <v>0</v>
      </c>
    </row>
    <row r="202" spans="2:11">
      <c r="B202" s="41">
        <v>6.9</v>
      </c>
      <c r="C202" s="9" t="s">
        <v>348</v>
      </c>
      <c r="D202" s="41" t="s">
        <v>253</v>
      </c>
      <c r="E202" s="41">
        <v>500</v>
      </c>
      <c r="F202" s="55"/>
      <c r="G202" s="59"/>
      <c r="H202" s="9"/>
      <c r="I202" s="9"/>
      <c r="J202" s="51"/>
      <c r="K202" s="44">
        <f t="shared" si="7"/>
        <v>0</v>
      </c>
    </row>
    <row r="203" spans="2:11">
      <c r="B203" s="81">
        <v>6.1</v>
      </c>
      <c r="C203" s="9" t="s">
        <v>349</v>
      </c>
      <c r="D203" s="41" t="s">
        <v>350</v>
      </c>
      <c r="E203" s="41">
        <v>500</v>
      </c>
      <c r="F203" s="55"/>
      <c r="G203" s="59"/>
      <c r="H203" s="9"/>
      <c r="I203" s="9"/>
      <c r="J203" s="51"/>
      <c r="K203" s="44">
        <f t="shared" si="7"/>
        <v>0</v>
      </c>
    </row>
    <row r="204" spans="2:11">
      <c r="B204" s="41">
        <v>6.11</v>
      </c>
      <c r="C204" s="9" t="s">
        <v>351</v>
      </c>
      <c r="D204" s="41" t="s">
        <v>253</v>
      </c>
      <c r="E204" s="41">
        <v>100</v>
      </c>
      <c r="F204" s="55"/>
      <c r="G204" s="59"/>
      <c r="H204" s="9"/>
      <c r="I204" s="9"/>
      <c r="J204" s="51"/>
      <c r="K204" s="44">
        <f t="shared" si="7"/>
        <v>0</v>
      </c>
    </row>
    <row r="205" spans="2:11">
      <c r="B205" s="41">
        <v>6.12</v>
      </c>
      <c r="C205" s="9" t="s">
        <v>352</v>
      </c>
      <c r="D205" s="41" t="s">
        <v>253</v>
      </c>
      <c r="E205" s="41">
        <v>10</v>
      </c>
      <c r="F205" s="55"/>
      <c r="G205" s="59"/>
      <c r="H205" s="9"/>
      <c r="I205" s="9"/>
      <c r="J205" s="51"/>
      <c r="K205" s="44">
        <f t="shared" si="7"/>
        <v>0</v>
      </c>
    </row>
    <row r="206" spans="2:11">
      <c r="B206" s="41">
        <v>6.13</v>
      </c>
      <c r="C206" s="9" t="s">
        <v>353</v>
      </c>
      <c r="D206" s="41" t="s">
        <v>253</v>
      </c>
      <c r="E206" s="41">
        <v>10</v>
      </c>
      <c r="F206" s="55"/>
      <c r="G206" s="59"/>
      <c r="H206" s="9"/>
      <c r="I206" s="9"/>
      <c r="J206" s="51"/>
      <c r="K206" s="44">
        <f t="shared" si="7"/>
        <v>0</v>
      </c>
    </row>
    <row r="207" spans="2:11">
      <c r="B207" s="41">
        <v>6.14</v>
      </c>
      <c r="C207" s="9" t="s">
        <v>354</v>
      </c>
      <c r="D207" s="41" t="s">
        <v>253</v>
      </c>
      <c r="E207" s="41">
        <v>10</v>
      </c>
      <c r="F207" s="55"/>
      <c r="G207" s="59"/>
      <c r="H207" s="9"/>
      <c r="I207" s="9"/>
      <c r="J207" s="51"/>
      <c r="K207" s="44">
        <f t="shared" si="7"/>
        <v>0</v>
      </c>
    </row>
    <row r="208" spans="2:11">
      <c r="B208" s="41">
        <v>6.15</v>
      </c>
      <c r="C208" s="9" t="s">
        <v>355</v>
      </c>
      <c r="D208" s="41"/>
      <c r="E208" s="41">
        <v>10</v>
      </c>
      <c r="F208" s="55"/>
      <c r="G208" s="59"/>
      <c r="H208" s="9"/>
      <c r="I208" s="9"/>
      <c r="J208" s="51"/>
      <c r="K208" s="44">
        <f t="shared" si="7"/>
        <v>0</v>
      </c>
    </row>
    <row r="209" spans="2:11">
      <c r="B209" s="41">
        <v>6.16</v>
      </c>
      <c r="C209" s="9" t="s">
        <v>356</v>
      </c>
      <c r="D209" s="41" t="s">
        <v>253</v>
      </c>
      <c r="E209" s="41">
        <v>10</v>
      </c>
      <c r="F209" s="55"/>
      <c r="G209" s="59"/>
      <c r="H209" s="9"/>
      <c r="I209" s="9"/>
      <c r="J209" s="51"/>
      <c r="K209" s="44">
        <f t="shared" si="7"/>
        <v>0</v>
      </c>
    </row>
    <row r="210" spans="2:11">
      <c r="B210" s="41">
        <v>6.17</v>
      </c>
      <c r="C210" s="9" t="s">
        <v>357</v>
      </c>
      <c r="D210" s="41" t="s">
        <v>253</v>
      </c>
      <c r="E210" s="41">
        <v>500</v>
      </c>
      <c r="F210" s="55"/>
      <c r="G210" s="59"/>
      <c r="H210" s="9"/>
      <c r="I210" s="9"/>
      <c r="J210" s="51"/>
      <c r="K210" s="44">
        <f t="shared" si="7"/>
        <v>0</v>
      </c>
    </row>
    <row r="211" spans="2:11">
      <c r="B211" s="41">
        <v>6.18</v>
      </c>
      <c r="C211" s="9" t="s">
        <v>358</v>
      </c>
      <c r="D211" s="41" t="s">
        <v>253</v>
      </c>
      <c r="E211" s="41">
        <v>500</v>
      </c>
      <c r="F211" s="55"/>
      <c r="G211" s="59"/>
      <c r="H211" s="9"/>
      <c r="I211" s="9"/>
      <c r="J211" s="51"/>
      <c r="K211" s="44">
        <f t="shared" si="7"/>
        <v>0</v>
      </c>
    </row>
    <row r="212" spans="2:11">
      <c r="B212" s="41">
        <v>6.19</v>
      </c>
      <c r="C212" s="64" t="s">
        <v>359</v>
      </c>
      <c r="D212" s="41" t="s">
        <v>253</v>
      </c>
      <c r="E212" s="41">
        <v>1000</v>
      </c>
      <c r="F212" s="55"/>
      <c r="G212" s="59"/>
      <c r="H212" s="9"/>
      <c r="I212" s="9"/>
      <c r="J212" s="51"/>
      <c r="K212" s="44">
        <f t="shared" si="7"/>
        <v>0</v>
      </c>
    </row>
    <row r="213" spans="2:11">
      <c r="B213" s="81">
        <v>6.2</v>
      </c>
      <c r="C213" s="9" t="s">
        <v>360</v>
      </c>
      <c r="D213" s="41" t="s">
        <v>253</v>
      </c>
      <c r="E213" s="41">
        <v>50</v>
      </c>
      <c r="F213" s="55"/>
      <c r="G213" s="59"/>
      <c r="H213" s="9"/>
      <c r="I213" s="9"/>
      <c r="J213" s="51"/>
      <c r="K213" s="44">
        <f t="shared" si="7"/>
        <v>0</v>
      </c>
    </row>
    <row r="214" spans="2:11">
      <c r="B214" s="81">
        <v>6.21</v>
      </c>
      <c r="C214" s="9" t="s">
        <v>361</v>
      </c>
      <c r="D214" s="41" t="s">
        <v>253</v>
      </c>
      <c r="E214" s="41">
        <v>20</v>
      </c>
      <c r="F214" s="55"/>
      <c r="G214" s="59"/>
      <c r="H214" s="9"/>
      <c r="I214" s="9"/>
      <c r="J214" s="51"/>
      <c r="K214" s="44">
        <f t="shared" si="7"/>
        <v>0</v>
      </c>
    </row>
    <row r="215" spans="2:11">
      <c r="B215" s="41">
        <v>6.22</v>
      </c>
      <c r="C215" s="9" t="s">
        <v>362</v>
      </c>
      <c r="D215" s="41" t="s">
        <v>253</v>
      </c>
      <c r="E215" s="41">
        <v>20</v>
      </c>
      <c r="F215" s="55"/>
      <c r="G215" s="59"/>
      <c r="H215" s="9"/>
      <c r="I215" s="9"/>
      <c r="J215" s="51"/>
      <c r="K215" s="44">
        <f t="shared" si="7"/>
        <v>0</v>
      </c>
    </row>
    <row r="216" spans="2:11">
      <c r="B216" s="41">
        <v>6.23</v>
      </c>
      <c r="C216" s="9" t="s">
        <v>363</v>
      </c>
      <c r="D216" s="41" t="s">
        <v>253</v>
      </c>
      <c r="E216" s="41">
        <v>20</v>
      </c>
      <c r="F216" s="55"/>
      <c r="G216" s="59"/>
      <c r="H216" s="9"/>
      <c r="I216" s="9"/>
      <c r="J216" s="51"/>
      <c r="K216" s="44">
        <f t="shared" si="7"/>
        <v>0</v>
      </c>
    </row>
    <row r="217" spans="2:11">
      <c r="B217" s="41">
        <v>6.24</v>
      </c>
      <c r="C217" s="9" t="s">
        <v>364</v>
      </c>
      <c r="D217" s="41" t="s">
        <v>253</v>
      </c>
      <c r="E217" s="41">
        <v>10</v>
      </c>
      <c r="F217" s="55"/>
      <c r="G217" s="59"/>
      <c r="H217" s="9"/>
      <c r="I217" s="9"/>
      <c r="J217" s="51"/>
      <c r="K217" s="44">
        <f t="shared" si="7"/>
        <v>0</v>
      </c>
    </row>
    <row r="218" spans="2:11">
      <c r="B218" s="41">
        <v>6.25</v>
      </c>
      <c r="C218" s="9" t="s">
        <v>365</v>
      </c>
      <c r="D218" s="41" t="s">
        <v>253</v>
      </c>
      <c r="E218" s="41">
        <v>1</v>
      </c>
      <c r="F218" s="55"/>
      <c r="G218" s="59"/>
      <c r="H218" s="9"/>
      <c r="I218" s="9"/>
      <c r="J218" s="51"/>
      <c r="K218" s="44">
        <f t="shared" si="7"/>
        <v>0</v>
      </c>
    </row>
    <row r="219" spans="2:11">
      <c r="B219" s="41">
        <v>6.26</v>
      </c>
      <c r="C219" s="9" t="s">
        <v>366</v>
      </c>
      <c r="D219" s="41" t="s">
        <v>253</v>
      </c>
      <c r="E219" s="41">
        <v>10</v>
      </c>
      <c r="F219" s="55"/>
      <c r="G219" s="59"/>
      <c r="H219" s="9"/>
      <c r="I219" s="9"/>
      <c r="J219" s="51"/>
      <c r="K219" s="44">
        <f t="shared" si="7"/>
        <v>0</v>
      </c>
    </row>
    <row r="220" spans="2:11">
      <c r="B220" s="41">
        <v>6.27</v>
      </c>
      <c r="C220" s="9" t="s">
        <v>367</v>
      </c>
      <c r="D220" s="41" t="s">
        <v>253</v>
      </c>
      <c r="E220" s="41">
        <v>10</v>
      </c>
      <c r="F220" s="55"/>
      <c r="G220" s="59"/>
      <c r="H220" s="9"/>
      <c r="I220" s="9"/>
      <c r="J220" s="51"/>
      <c r="K220" s="44">
        <f t="shared" si="7"/>
        <v>0</v>
      </c>
    </row>
    <row r="221" spans="2:11">
      <c r="B221" s="41">
        <v>6.28</v>
      </c>
      <c r="C221" s="9" t="s">
        <v>368</v>
      </c>
      <c r="D221" s="41" t="s">
        <v>253</v>
      </c>
      <c r="E221" s="41">
        <v>10</v>
      </c>
      <c r="F221" s="55"/>
      <c r="G221" s="59"/>
      <c r="H221" s="9"/>
      <c r="I221" s="9"/>
      <c r="J221" s="51"/>
      <c r="K221" s="44">
        <f t="shared" si="7"/>
        <v>0</v>
      </c>
    </row>
    <row r="222" spans="2:11">
      <c r="B222" s="41">
        <v>6.29</v>
      </c>
      <c r="C222" s="9" t="s">
        <v>369</v>
      </c>
      <c r="D222" s="41" t="s">
        <v>253</v>
      </c>
      <c r="E222" s="41">
        <v>50</v>
      </c>
      <c r="F222" s="55"/>
      <c r="G222" s="59"/>
      <c r="H222" s="9"/>
      <c r="I222" s="9"/>
      <c r="J222" s="51"/>
      <c r="K222" s="44">
        <f t="shared" si="7"/>
        <v>0</v>
      </c>
    </row>
    <row r="223" spans="2:11">
      <c r="B223" s="81">
        <v>6.3</v>
      </c>
      <c r="C223" s="9" t="s">
        <v>370</v>
      </c>
      <c r="D223" s="41" t="s">
        <v>253</v>
      </c>
      <c r="E223" s="41">
        <v>50</v>
      </c>
      <c r="F223" s="55"/>
      <c r="G223" s="59"/>
      <c r="H223" s="9"/>
      <c r="I223" s="9"/>
      <c r="J223" s="51"/>
      <c r="K223" s="44">
        <f t="shared" si="7"/>
        <v>0</v>
      </c>
    </row>
    <row r="224" spans="2:11">
      <c r="B224" s="41">
        <v>6.31</v>
      </c>
      <c r="C224" s="9" t="s">
        <v>371</v>
      </c>
      <c r="D224" s="41" t="s">
        <v>253</v>
      </c>
      <c r="E224" s="41">
        <v>10</v>
      </c>
      <c r="F224" s="55"/>
      <c r="G224" s="59"/>
      <c r="H224" s="9"/>
      <c r="I224" s="9"/>
      <c r="J224" s="51"/>
      <c r="K224" s="44">
        <f t="shared" si="7"/>
        <v>0</v>
      </c>
    </row>
    <row r="225" spans="2:11">
      <c r="B225" s="41">
        <v>6.32</v>
      </c>
      <c r="C225" s="9" t="s">
        <v>372</v>
      </c>
      <c r="D225" s="41" t="s">
        <v>373</v>
      </c>
      <c r="E225" s="41">
        <v>5</v>
      </c>
      <c r="F225" s="55"/>
      <c r="G225" s="59"/>
      <c r="H225" s="9"/>
      <c r="I225" s="9"/>
      <c r="J225" s="51"/>
      <c r="K225" s="44">
        <f t="shared" si="7"/>
        <v>0</v>
      </c>
    </row>
    <row r="226" spans="2:11">
      <c r="B226" s="41">
        <v>6.33</v>
      </c>
      <c r="C226" s="9" t="s">
        <v>374</v>
      </c>
      <c r="D226" s="41" t="s">
        <v>253</v>
      </c>
      <c r="E226" s="41">
        <v>5</v>
      </c>
      <c r="F226" s="55"/>
      <c r="G226" s="59"/>
      <c r="H226" s="9"/>
      <c r="I226" s="9"/>
      <c r="J226" s="51"/>
      <c r="K226" s="44">
        <f t="shared" si="7"/>
        <v>0</v>
      </c>
    </row>
    <row r="227" spans="2:11">
      <c r="B227" s="41">
        <v>6.34</v>
      </c>
      <c r="C227" s="9" t="s">
        <v>375</v>
      </c>
      <c r="D227" s="41" t="s">
        <v>253</v>
      </c>
      <c r="E227" s="41">
        <v>10</v>
      </c>
      <c r="F227" s="55"/>
      <c r="G227" s="59"/>
      <c r="H227" s="9"/>
      <c r="I227" s="9"/>
      <c r="J227" s="51"/>
      <c r="K227" s="44">
        <f t="shared" si="7"/>
        <v>0</v>
      </c>
    </row>
    <row r="228" spans="2:11">
      <c r="B228" s="41"/>
      <c r="C228" s="50" t="s">
        <v>376</v>
      </c>
      <c r="D228" s="41"/>
      <c r="E228" s="41"/>
      <c r="F228" s="55"/>
      <c r="G228" s="63"/>
      <c r="H228" s="9"/>
      <c r="I228" s="9"/>
      <c r="J228" s="51"/>
      <c r="K228" s="74">
        <f>SUM(K196:K227)</f>
        <v>0</v>
      </c>
    </row>
    <row r="229" spans="2:11">
      <c r="B229" s="79">
        <v>7</v>
      </c>
      <c r="C229" s="50" t="s">
        <v>377</v>
      </c>
      <c r="D229" s="41"/>
      <c r="E229" s="41"/>
      <c r="F229" s="55"/>
      <c r="G229" s="55"/>
      <c r="H229" s="9"/>
      <c r="I229" s="9"/>
      <c r="J229" s="51"/>
      <c r="K229" s="44"/>
    </row>
    <row r="230" spans="2:11">
      <c r="B230" s="41">
        <v>7.1</v>
      </c>
      <c r="C230" s="9" t="s">
        <v>378</v>
      </c>
      <c r="D230" s="41" t="s">
        <v>281</v>
      </c>
      <c r="E230" s="41">
        <v>350</v>
      </c>
      <c r="F230" s="55"/>
      <c r="G230" s="59"/>
      <c r="H230" s="9"/>
      <c r="I230" s="9"/>
      <c r="J230" s="51"/>
      <c r="K230" s="44">
        <f t="shared" ref="K230:K294" si="8">E230*J230</f>
        <v>0</v>
      </c>
    </row>
    <row r="231" spans="2:11">
      <c r="B231" s="41">
        <v>7.2</v>
      </c>
      <c r="C231" s="9" t="s">
        <v>379</v>
      </c>
      <c r="D231" s="41" t="s">
        <v>281</v>
      </c>
      <c r="E231" s="41">
        <v>300</v>
      </c>
      <c r="F231" s="55"/>
      <c r="G231" s="59"/>
      <c r="H231" s="9"/>
      <c r="I231" s="9"/>
      <c r="J231" s="51"/>
      <c r="K231" s="44">
        <f t="shared" si="8"/>
        <v>0</v>
      </c>
    </row>
    <row r="232" spans="2:11" ht="30">
      <c r="B232" s="41">
        <v>7.3</v>
      </c>
      <c r="C232" s="5" t="s">
        <v>380</v>
      </c>
      <c r="D232" s="41" t="s">
        <v>281</v>
      </c>
      <c r="E232" s="41">
        <v>1</v>
      </c>
      <c r="F232" s="55"/>
      <c r="G232" s="59"/>
      <c r="H232" s="9"/>
      <c r="I232" s="9"/>
      <c r="J232" s="51"/>
      <c r="K232" s="44">
        <f t="shared" si="8"/>
        <v>0</v>
      </c>
    </row>
    <row r="233" spans="2:11" ht="30">
      <c r="B233" s="41">
        <v>7.4</v>
      </c>
      <c r="C233" s="5" t="s">
        <v>381</v>
      </c>
      <c r="D233" s="41" t="s">
        <v>382</v>
      </c>
      <c r="E233" s="41">
        <v>10</v>
      </c>
      <c r="F233" s="55"/>
      <c r="G233" s="59"/>
      <c r="H233" s="9"/>
      <c r="I233" s="9"/>
      <c r="J233" s="51"/>
      <c r="K233" s="44">
        <f t="shared" si="8"/>
        <v>0</v>
      </c>
    </row>
    <row r="234" spans="2:11">
      <c r="B234" s="41">
        <v>7.5</v>
      </c>
      <c r="C234" s="9" t="s">
        <v>383</v>
      </c>
      <c r="D234" s="41" t="s">
        <v>384</v>
      </c>
      <c r="E234" s="41">
        <v>100</v>
      </c>
      <c r="F234" s="55"/>
      <c r="G234" s="59"/>
      <c r="H234" s="9"/>
      <c r="I234" s="9"/>
      <c r="J234" s="51"/>
      <c r="K234" s="44">
        <f t="shared" si="8"/>
        <v>0</v>
      </c>
    </row>
    <row r="235" spans="2:11">
      <c r="B235" s="41">
        <v>7.6</v>
      </c>
      <c r="C235" s="9" t="s">
        <v>385</v>
      </c>
      <c r="D235" s="41" t="s">
        <v>384</v>
      </c>
      <c r="E235" s="41">
        <v>100</v>
      </c>
      <c r="F235" s="55"/>
      <c r="G235" s="59"/>
      <c r="H235" s="9"/>
      <c r="I235" s="9"/>
      <c r="J235" s="51"/>
      <c r="K235" s="44">
        <f t="shared" si="8"/>
        <v>0</v>
      </c>
    </row>
    <row r="236" spans="2:11">
      <c r="B236" s="41">
        <v>7.7</v>
      </c>
      <c r="C236" s="9" t="s">
        <v>386</v>
      </c>
      <c r="D236" s="41" t="s">
        <v>384</v>
      </c>
      <c r="E236" s="41">
        <v>50</v>
      </c>
      <c r="F236" s="55"/>
      <c r="G236" s="59"/>
      <c r="H236" s="9"/>
      <c r="I236" s="9"/>
      <c r="J236" s="51"/>
      <c r="K236" s="44">
        <f t="shared" si="8"/>
        <v>0</v>
      </c>
    </row>
    <row r="237" spans="2:11">
      <c r="B237" s="41">
        <v>7.8</v>
      </c>
      <c r="C237" s="9" t="s">
        <v>387</v>
      </c>
      <c r="D237" s="41" t="s">
        <v>384</v>
      </c>
      <c r="E237" s="41">
        <v>100</v>
      </c>
      <c r="F237" s="55"/>
      <c r="G237" s="59"/>
      <c r="H237" s="9"/>
      <c r="I237" s="9"/>
      <c r="J237" s="51"/>
      <c r="K237" s="44">
        <f t="shared" si="8"/>
        <v>0</v>
      </c>
    </row>
    <row r="238" spans="2:11">
      <c r="B238" s="41">
        <v>7.9</v>
      </c>
      <c r="C238" s="9" t="s">
        <v>388</v>
      </c>
      <c r="D238" s="41" t="s">
        <v>384</v>
      </c>
      <c r="E238" s="41">
        <v>50</v>
      </c>
      <c r="F238" s="55"/>
      <c r="G238" s="59"/>
      <c r="H238" s="9"/>
      <c r="I238" s="9"/>
      <c r="J238" s="51"/>
      <c r="K238" s="44">
        <f t="shared" si="8"/>
        <v>0</v>
      </c>
    </row>
    <row r="239" spans="2:11">
      <c r="B239" s="81">
        <v>7.1</v>
      </c>
      <c r="C239" s="9" t="s">
        <v>389</v>
      </c>
      <c r="D239" s="41" t="s">
        <v>390</v>
      </c>
      <c r="E239" s="41">
        <v>100</v>
      </c>
      <c r="F239" s="55"/>
      <c r="G239" s="59"/>
      <c r="H239" s="9"/>
      <c r="I239" s="9"/>
      <c r="J239" s="51"/>
      <c r="K239" s="44">
        <f t="shared" si="8"/>
        <v>0</v>
      </c>
    </row>
    <row r="240" spans="2:11">
      <c r="B240" s="41">
        <v>7.11</v>
      </c>
      <c r="C240" s="9" t="s">
        <v>391</v>
      </c>
      <c r="D240" s="41" t="s">
        <v>384</v>
      </c>
      <c r="E240" s="41">
        <v>500</v>
      </c>
      <c r="F240" s="55"/>
      <c r="G240" s="59"/>
      <c r="H240" s="9"/>
      <c r="I240" s="9"/>
      <c r="J240" s="51"/>
      <c r="K240" s="44">
        <f t="shared" si="8"/>
        <v>0</v>
      </c>
    </row>
    <row r="241" spans="2:11">
      <c r="B241" s="81">
        <v>7.12</v>
      </c>
      <c r="C241" s="9" t="s">
        <v>392</v>
      </c>
      <c r="D241" s="41" t="s">
        <v>384</v>
      </c>
      <c r="E241" s="41">
        <v>500</v>
      </c>
      <c r="F241" s="55"/>
      <c r="G241" s="59"/>
      <c r="H241" s="9"/>
      <c r="I241" s="9"/>
      <c r="J241" s="51"/>
      <c r="K241" s="44">
        <f t="shared" si="8"/>
        <v>0</v>
      </c>
    </row>
    <row r="242" spans="2:11">
      <c r="B242" s="41">
        <v>7.13</v>
      </c>
      <c r="C242" s="9" t="s">
        <v>393</v>
      </c>
      <c r="D242" s="41" t="s">
        <v>384</v>
      </c>
      <c r="E242" s="41">
        <v>50</v>
      </c>
      <c r="F242" s="55"/>
      <c r="G242" s="59"/>
      <c r="H242" s="9"/>
      <c r="I242" s="9"/>
      <c r="J242" s="51"/>
      <c r="K242" s="44">
        <f t="shared" si="8"/>
        <v>0</v>
      </c>
    </row>
    <row r="243" spans="2:11">
      <c r="B243" s="81">
        <v>7.14</v>
      </c>
      <c r="C243" s="9" t="s">
        <v>394</v>
      </c>
      <c r="D243" s="41" t="s">
        <v>384</v>
      </c>
      <c r="E243" s="41">
        <v>1500</v>
      </c>
      <c r="F243" s="55"/>
      <c r="G243" s="59"/>
      <c r="H243" s="9"/>
      <c r="I243" s="9"/>
      <c r="J243" s="51"/>
      <c r="K243" s="44">
        <f t="shared" si="8"/>
        <v>0</v>
      </c>
    </row>
    <row r="244" spans="2:11">
      <c r="B244" s="41">
        <v>7.15</v>
      </c>
      <c r="C244" s="9" t="s">
        <v>395</v>
      </c>
      <c r="D244" s="41" t="s">
        <v>384</v>
      </c>
      <c r="E244" s="41">
        <v>200</v>
      </c>
      <c r="F244" s="55"/>
      <c r="G244" s="59"/>
      <c r="H244" s="9"/>
      <c r="I244" s="9"/>
      <c r="J244" s="51"/>
      <c r="K244" s="44">
        <f t="shared" si="8"/>
        <v>0</v>
      </c>
    </row>
    <row r="245" spans="2:11">
      <c r="B245" s="81">
        <v>7.16</v>
      </c>
      <c r="C245" s="9" t="s">
        <v>396</v>
      </c>
      <c r="D245" s="41" t="s">
        <v>281</v>
      </c>
      <c r="E245" s="41">
        <v>2</v>
      </c>
      <c r="F245" s="55"/>
      <c r="G245" s="59"/>
      <c r="H245" s="9"/>
      <c r="I245" s="9"/>
      <c r="J245" s="51"/>
      <c r="K245" s="44">
        <f t="shared" si="8"/>
        <v>0</v>
      </c>
    </row>
    <row r="246" spans="2:11">
      <c r="B246" s="41">
        <v>7.17</v>
      </c>
      <c r="C246" s="9" t="s">
        <v>397</v>
      </c>
      <c r="D246" s="41" t="s">
        <v>281</v>
      </c>
      <c r="E246" s="41">
        <v>10</v>
      </c>
      <c r="F246" s="55"/>
      <c r="G246" s="59"/>
      <c r="H246" s="9"/>
      <c r="I246" s="9"/>
      <c r="J246" s="51"/>
      <c r="K246" s="44">
        <f t="shared" si="8"/>
        <v>0</v>
      </c>
    </row>
    <row r="247" spans="2:11">
      <c r="B247" s="81">
        <v>7.18</v>
      </c>
      <c r="C247" s="9" t="s">
        <v>398</v>
      </c>
      <c r="D247" s="41" t="s">
        <v>281</v>
      </c>
      <c r="E247" s="41">
        <v>5</v>
      </c>
      <c r="F247" s="55"/>
      <c r="G247" s="59"/>
      <c r="H247" s="9"/>
      <c r="I247" s="9"/>
      <c r="J247" s="51"/>
      <c r="K247" s="44">
        <f t="shared" si="8"/>
        <v>0</v>
      </c>
    </row>
    <row r="248" spans="2:11">
      <c r="B248" s="41">
        <v>7.19</v>
      </c>
      <c r="C248" s="9" t="s">
        <v>399</v>
      </c>
      <c r="D248" s="41" t="s">
        <v>281</v>
      </c>
      <c r="E248" s="41">
        <v>5</v>
      </c>
      <c r="F248" s="55"/>
      <c r="G248" s="59"/>
      <c r="H248" s="9"/>
      <c r="I248" s="9"/>
      <c r="J248" s="51"/>
      <c r="K248" s="44">
        <f t="shared" si="8"/>
        <v>0</v>
      </c>
    </row>
    <row r="249" spans="2:11">
      <c r="B249" s="81">
        <v>7.2</v>
      </c>
      <c r="C249" s="9" t="s">
        <v>400</v>
      </c>
      <c r="D249" s="41" t="s">
        <v>281</v>
      </c>
      <c r="E249" s="41">
        <v>1</v>
      </c>
      <c r="F249" s="55"/>
      <c r="G249" s="59"/>
      <c r="H249" s="9"/>
      <c r="I249" s="9"/>
      <c r="J249" s="51"/>
      <c r="K249" s="44">
        <f t="shared" si="8"/>
        <v>0</v>
      </c>
    </row>
    <row r="250" spans="2:11">
      <c r="B250" s="81">
        <v>7.21</v>
      </c>
      <c r="C250" s="9" t="s">
        <v>401</v>
      </c>
      <c r="D250" s="41" t="s">
        <v>382</v>
      </c>
      <c r="E250" s="41">
        <v>1</v>
      </c>
      <c r="F250" s="55"/>
      <c r="G250" s="59"/>
      <c r="H250" s="9"/>
      <c r="I250" s="9"/>
      <c r="J250" s="51"/>
      <c r="K250" s="44">
        <f t="shared" si="8"/>
        <v>0</v>
      </c>
    </row>
    <row r="251" spans="2:11">
      <c r="B251" s="41">
        <v>7.22</v>
      </c>
      <c r="C251" s="9" t="s">
        <v>402</v>
      </c>
      <c r="D251" s="41" t="s">
        <v>382</v>
      </c>
      <c r="E251" s="41">
        <v>25</v>
      </c>
      <c r="F251" s="55"/>
      <c r="G251" s="59"/>
      <c r="H251" s="9"/>
      <c r="I251" s="9"/>
      <c r="J251" s="51"/>
      <c r="K251" s="44">
        <f t="shared" si="8"/>
        <v>0</v>
      </c>
    </row>
    <row r="252" spans="2:11">
      <c r="B252" s="81">
        <v>7.23</v>
      </c>
      <c r="C252" s="9" t="s">
        <v>403</v>
      </c>
      <c r="D252" s="41" t="s">
        <v>281</v>
      </c>
      <c r="E252" s="41">
        <v>5</v>
      </c>
      <c r="F252" s="55"/>
      <c r="G252" s="59"/>
      <c r="H252" s="9"/>
      <c r="I252" s="9"/>
      <c r="J252" s="51"/>
      <c r="K252" s="44">
        <f t="shared" si="8"/>
        <v>0</v>
      </c>
    </row>
    <row r="253" spans="2:11">
      <c r="B253" s="41">
        <v>7.24</v>
      </c>
      <c r="C253" s="9" t="s">
        <v>404</v>
      </c>
      <c r="D253" s="41" t="s">
        <v>281</v>
      </c>
      <c r="E253" s="41">
        <v>2</v>
      </c>
      <c r="F253" s="55"/>
      <c r="G253" s="59"/>
      <c r="H253" s="9"/>
      <c r="I253" s="9"/>
      <c r="J253" s="51"/>
      <c r="K253" s="44">
        <f t="shared" si="8"/>
        <v>0</v>
      </c>
    </row>
    <row r="254" spans="2:11">
      <c r="B254" s="81">
        <v>7.25</v>
      </c>
      <c r="C254" s="9" t="s">
        <v>405</v>
      </c>
      <c r="D254" s="41" t="s">
        <v>281</v>
      </c>
      <c r="E254" s="41">
        <v>1</v>
      </c>
      <c r="F254" s="55"/>
      <c r="G254" s="59"/>
      <c r="H254" s="9"/>
      <c r="I254" s="9"/>
      <c r="J254" s="51"/>
      <c r="K254" s="44">
        <f t="shared" si="8"/>
        <v>0</v>
      </c>
    </row>
    <row r="255" spans="2:11">
      <c r="B255" s="41">
        <v>7.26</v>
      </c>
      <c r="C255" s="9" t="s">
        <v>406</v>
      </c>
      <c r="D255" s="41" t="s">
        <v>390</v>
      </c>
      <c r="E255" s="41">
        <v>1</v>
      </c>
      <c r="F255" s="55"/>
      <c r="G255" s="59"/>
      <c r="H255" s="9"/>
      <c r="I255" s="9"/>
      <c r="J255" s="51"/>
      <c r="K255" s="44">
        <f t="shared" si="8"/>
        <v>0</v>
      </c>
    </row>
    <row r="256" spans="2:11">
      <c r="B256" s="81">
        <v>7.27</v>
      </c>
      <c r="C256" s="9" t="s">
        <v>407</v>
      </c>
      <c r="D256" s="41" t="s">
        <v>331</v>
      </c>
      <c r="E256" s="41">
        <v>1</v>
      </c>
      <c r="F256" s="55"/>
      <c r="G256" s="59"/>
      <c r="H256" s="9"/>
      <c r="I256" s="9"/>
      <c r="J256" s="51"/>
      <c r="K256" s="44">
        <f t="shared" si="8"/>
        <v>0</v>
      </c>
    </row>
    <row r="257" spans="2:11">
      <c r="B257" s="81">
        <v>7.28</v>
      </c>
      <c r="C257" s="9" t="s">
        <v>408</v>
      </c>
      <c r="D257" s="41" t="s">
        <v>281</v>
      </c>
      <c r="E257" s="41">
        <v>4000</v>
      </c>
      <c r="F257" s="55"/>
      <c r="G257" s="59"/>
      <c r="H257" s="9"/>
      <c r="I257" s="9"/>
      <c r="J257" s="51"/>
      <c r="K257" s="44">
        <f t="shared" si="8"/>
        <v>0</v>
      </c>
    </row>
    <row r="258" spans="2:11">
      <c r="B258" s="41">
        <v>7.29</v>
      </c>
      <c r="C258" s="9" t="s">
        <v>409</v>
      </c>
      <c r="D258" s="41" t="s">
        <v>281</v>
      </c>
      <c r="E258" s="41">
        <v>4000</v>
      </c>
      <c r="F258" s="55"/>
      <c r="G258" s="59"/>
      <c r="H258" s="9"/>
      <c r="I258" s="9"/>
      <c r="J258" s="51"/>
      <c r="K258" s="44">
        <f t="shared" si="8"/>
        <v>0</v>
      </c>
    </row>
    <row r="259" spans="2:11">
      <c r="B259" s="81">
        <v>7.3</v>
      </c>
      <c r="C259" s="9" t="s">
        <v>410</v>
      </c>
      <c r="D259" s="41" t="s">
        <v>281</v>
      </c>
      <c r="E259" s="41">
        <v>10</v>
      </c>
      <c r="F259" s="55"/>
      <c r="G259" s="59"/>
      <c r="H259" s="9"/>
      <c r="I259" s="9"/>
      <c r="J259" s="51"/>
      <c r="K259" s="44">
        <f t="shared" si="8"/>
        <v>0</v>
      </c>
    </row>
    <row r="260" spans="2:11">
      <c r="B260" s="41">
        <v>7.31</v>
      </c>
      <c r="C260" s="9" t="s">
        <v>411</v>
      </c>
      <c r="D260" s="41" t="s">
        <v>412</v>
      </c>
      <c r="E260" s="41">
        <v>100</v>
      </c>
      <c r="F260" s="55"/>
      <c r="G260" s="59"/>
      <c r="H260" s="9"/>
      <c r="I260" s="9"/>
      <c r="J260" s="51"/>
      <c r="K260" s="44">
        <f t="shared" si="8"/>
        <v>0</v>
      </c>
    </row>
    <row r="261" spans="2:11">
      <c r="B261" s="81">
        <v>7.32</v>
      </c>
      <c r="C261" s="9" t="s">
        <v>413</v>
      </c>
      <c r="D261" s="41" t="s">
        <v>412</v>
      </c>
      <c r="E261" s="41">
        <v>500</v>
      </c>
      <c r="F261" s="55"/>
      <c r="G261" s="59"/>
      <c r="H261" s="9"/>
      <c r="I261" s="9"/>
      <c r="J261" s="51"/>
      <c r="K261" s="44">
        <f t="shared" si="8"/>
        <v>0</v>
      </c>
    </row>
    <row r="262" spans="2:11">
      <c r="B262" s="81">
        <v>7.33</v>
      </c>
      <c r="C262" s="9" t="s">
        <v>414</v>
      </c>
      <c r="D262" s="41" t="s">
        <v>412</v>
      </c>
      <c r="E262" s="41">
        <v>500</v>
      </c>
      <c r="F262" s="55"/>
      <c r="G262" s="59"/>
      <c r="H262" s="9"/>
      <c r="I262" s="9"/>
      <c r="J262" s="51"/>
      <c r="K262" s="44">
        <f t="shared" si="8"/>
        <v>0</v>
      </c>
    </row>
    <row r="263" spans="2:11">
      <c r="B263" s="81">
        <v>7.34</v>
      </c>
      <c r="C263" s="9" t="s">
        <v>415</v>
      </c>
      <c r="D263" s="41" t="s">
        <v>412</v>
      </c>
      <c r="E263" s="41">
        <v>500</v>
      </c>
      <c r="F263" s="55"/>
      <c r="G263" s="59"/>
      <c r="H263" s="9"/>
      <c r="I263" s="9"/>
      <c r="J263" s="51"/>
      <c r="K263" s="44">
        <f t="shared" si="8"/>
        <v>0</v>
      </c>
    </row>
    <row r="264" spans="2:11">
      <c r="B264" s="81">
        <v>7.35</v>
      </c>
      <c r="C264" s="9" t="s">
        <v>416</v>
      </c>
      <c r="D264" s="41" t="s">
        <v>324</v>
      </c>
      <c r="E264" s="41">
        <v>20</v>
      </c>
      <c r="F264" s="55"/>
      <c r="G264" s="59"/>
      <c r="H264" s="9"/>
      <c r="I264" s="9"/>
      <c r="J264" s="51"/>
      <c r="K264" s="44">
        <f t="shared" si="8"/>
        <v>0</v>
      </c>
    </row>
    <row r="265" spans="2:11">
      <c r="B265" s="41">
        <v>7.36</v>
      </c>
      <c r="C265" s="9" t="s">
        <v>417</v>
      </c>
      <c r="D265" s="41" t="s">
        <v>382</v>
      </c>
      <c r="E265" s="41">
        <v>5</v>
      </c>
      <c r="F265" s="55"/>
      <c r="G265" s="59"/>
      <c r="H265" s="9"/>
      <c r="I265" s="9"/>
      <c r="J265" s="51"/>
      <c r="K265" s="44">
        <f t="shared" si="8"/>
        <v>0</v>
      </c>
    </row>
    <row r="266" spans="2:11">
      <c r="B266" s="81">
        <v>7.37</v>
      </c>
      <c r="C266" s="9" t="s">
        <v>418</v>
      </c>
      <c r="D266" s="41" t="s">
        <v>382</v>
      </c>
      <c r="E266" s="41">
        <v>20</v>
      </c>
      <c r="F266" s="55"/>
      <c r="G266" s="59"/>
      <c r="H266" s="9"/>
      <c r="I266" s="9"/>
      <c r="J266" s="51"/>
      <c r="K266" s="44">
        <f t="shared" si="8"/>
        <v>0</v>
      </c>
    </row>
    <row r="267" spans="2:11">
      <c r="B267" s="41">
        <v>7.38</v>
      </c>
      <c r="C267" s="9" t="s">
        <v>419</v>
      </c>
      <c r="D267" s="41" t="s">
        <v>281</v>
      </c>
      <c r="E267" s="41">
        <v>5</v>
      </c>
      <c r="F267" s="55"/>
      <c r="G267" s="59"/>
      <c r="H267" s="9"/>
      <c r="I267" s="9"/>
      <c r="J267" s="51"/>
      <c r="K267" s="44">
        <f t="shared" si="8"/>
        <v>0</v>
      </c>
    </row>
    <row r="268" spans="2:11">
      <c r="B268" s="81">
        <v>7.39</v>
      </c>
      <c r="C268" s="9" t="s">
        <v>420</v>
      </c>
      <c r="D268" s="41" t="s">
        <v>253</v>
      </c>
      <c r="E268" s="41">
        <v>50</v>
      </c>
      <c r="F268" s="55"/>
      <c r="G268" s="59"/>
      <c r="H268" s="9"/>
      <c r="I268" s="9"/>
      <c r="J268" s="51"/>
      <c r="K268" s="44">
        <f t="shared" si="8"/>
        <v>0</v>
      </c>
    </row>
    <row r="269" spans="2:11">
      <c r="B269" s="81">
        <v>7.4</v>
      </c>
      <c r="C269" s="9" t="s">
        <v>421</v>
      </c>
      <c r="D269" s="41" t="s">
        <v>382</v>
      </c>
      <c r="E269" s="41">
        <v>10</v>
      </c>
      <c r="F269" s="55"/>
      <c r="G269" s="59"/>
      <c r="H269" s="9"/>
      <c r="I269" s="9"/>
      <c r="J269" s="51"/>
      <c r="K269" s="44">
        <f t="shared" si="8"/>
        <v>0</v>
      </c>
    </row>
    <row r="270" spans="2:11">
      <c r="B270" s="81">
        <v>7.41</v>
      </c>
      <c r="C270" s="9" t="s">
        <v>422</v>
      </c>
      <c r="D270" s="41" t="s">
        <v>382</v>
      </c>
      <c r="E270" s="41">
        <v>20</v>
      </c>
      <c r="F270" s="55"/>
      <c r="G270" s="59"/>
      <c r="H270" s="9"/>
      <c r="I270" s="9"/>
      <c r="J270" s="51"/>
      <c r="K270" s="44">
        <f t="shared" si="8"/>
        <v>0</v>
      </c>
    </row>
    <row r="271" spans="2:11">
      <c r="B271" s="81">
        <v>7.4200000000000097</v>
      </c>
      <c r="C271" s="9" t="s">
        <v>423</v>
      </c>
      <c r="D271" s="41" t="s">
        <v>324</v>
      </c>
      <c r="E271" s="41">
        <v>10</v>
      </c>
      <c r="F271" s="55"/>
      <c r="G271" s="59"/>
      <c r="H271" s="9"/>
      <c r="I271" s="9"/>
      <c r="J271" s="51"/>
      <c r="K271" s="44">
        <f t="shared" si="8"/>
        <v>0</v>
      </c>
    </row>
    <row r="272" spans="2:11">
      <c r="B272" s="41">
        <v>7.4300000000000104</v>
      </c>
      <c r="C272" s="9" t="s">
        <v>424</v>
      </c>
      <c r="D272" s="41" t="s">
        <v>281</v>
      </c>
      <c r="E272" s="41">
        <v>20</v>
      </c>
      <c r="F272" s="55"/>
      <c r="G272" s="59"/>
      <c r="H272" s="9"/>
      <c r="I272" s="9"/>
      <c r="J272" s="51"/>
      <c r="K272" s="44">
        <f t="shared" si="8"/>
        <v>0</v>
      </c>
    </row>
    <row r="273" spans="2:11">
      <c r="B273" s="81">
        <v>7.4400000000000102</v>
      </c>
      <c r="C273" s="5" t="s">
        <v>425</v>
      </c>
      <c r="D273" s="41" t="s">
        <v>281</v>
      </c>
      <c r="E273" s="41">
        <v>100</v>
      </c>
      <c r="F273" s="55"/>
      <c r="G273" s="59"/>
      <c r="H273" s="9"/>
      <c r="I273" s="9"/>
      <c r="J273" s="51"/>
      <c r="K273" s="44">
        <f t="shared" si="8"/>
        <v>0</v>
      </c>
    </row>
    <row r="274" spans="2:11">
      <c r="B274" s="41">
        <v>7.4500000000000099</v>
      </c>
      <c r="C274" s="9" t="s">
        <v>426</v>
      </c>
      <c r="D274" s="41" t="s">
        <v>281</v>
      </c>
      <c r="E274" s="41">
        <v>2</v>
      </c>
      <c r="F274" s="55"/>
      <c r="G274" s="59"/>
      <c r="H274" s="9"/>
      <c r="I274" s="9"/>
      <c r="J274" s="51"/>
      <c r="K274" s="44">
        <f t="shared" si="8"/>
        <v>0</v>
      </c>
    </row>
    <row r="275" spans="2:11">
      <c r="B275" s="81">
        <v>7.4600000000000097</v>
      </c>
      <c r="C275" s="5" t="s">
        <v>427</v>
      </c>
      <c r="D275" s="41" t="s">
        <v>281</v>
      </c>
      <c r="E275" s="41">
        <v>1</v>
      </c>
      <c r="F275" s="55"/>
      <c r="G275" s="59"/>
      <c r="H275" s="9"/>
      <c r="I275" s="9"/>
      <c r="J275" s="51"/>
      <c r="K275" s="44">
        <f t="shared" si="8"/>
        <v>0</v>
      </c>
    </row>
    <row r="276" spans="2:11">
      <c r="B276" s="41">
        <v>7.4700000000000104</v>
      </c>
      <c r="C276" s="5" t="s">
        <v>428</v>
      </c>
      <c r="D276" s="41" t="s">
        <v>382</v>
      </c>
      <c r="E276" s="41">
        <v>1</v>
      </c>
      <c r="F276" s="55"/>
      <c r="G276" s="59"/>
      <c r="H276" s="9"/>
      <c r="I276" s="9"/>
      <c r="J276" s="51"/>
      <c r="K276" s="44">
        <f t="shared" si="8"/>
        <v>0</v>
      </c>
    </row>
    <row r="277" spans="2:11">
      <c r="B277" s="81">
        <v>7.4800000000000102</v>
      </c>
      <c r="C277" s="5" t="s">
        <v>429</v>
      </c>
      <c r="D277" s="41" t="s">
        <v>281</v>
      </c>
      <c r="E277" s="41">
        <v>2</v>
      </c>
      <c r="F277" s="55"/>
      <c r="G277" s="59"/>
      <c r="H277" s="9"/>
      <c r="I277" s="9"/>
      <c r="J277" s="51"/>
      <c r="K277" s="44">
        <f t="shared" si="8"/>
        <v>0</v>
      </c>
    </row>
    <row r="278" spans="2:11">
      <c r="B278" s="41">
        <v>7.49000000000001</v>
      </c>
      <c r="C278" s="5" t="s">
        <v>430</v>
      </c>
      <c r="D278" s="41" t="s">
        <v>382</v>
      </c>
      <c r="E278" s="41">
        <v>30</v>
      </c>
      <c r="F278" s="55"/>
      <c r="G278" s="59"/>
      <c r="H278" s="9"/>
      <c r="I278" s="9"/>
      <c r="J278" s="51"/>
      <c r="K278" s="44">
        <f t="shared" si="8"/>
        <v>0</v>
      </c>
    </row>
    <row r="279" spans="2:11">
      <c r="B279" s="81">
        <v>7.5000000000000098</v>
      </c>
      <c r="C279" s="9" t="s">
        <v>431</v>
      </c>
      <c r="D279" s="41" t="s">
        <v>281</v>
      </c>
      <c r="E279" s="41">
        <v>20</v>
      </c>
      <c r="F279" s="55"/>
      <c r="G279" s="59"/>
      <c r="H279" s="9"/>
      <c r="I279" s="9"/>
      <c r="J279" s="51"/>
      <c r="K279" s="44">
        <f t="shared" si="8"/>
        <v>0</v>
      </c>
    </row>
    <row r="280" spans="2:11">
      <c r="B280" s="41">
        <v>7.5100000000000096</v>
      </c>
      <c r="C280" s="9" t="s">
        <v>432</v>
      </c>
      <c r="D280" s="41" t="s">
        <v>382</v>
      </c>
      <c r="E280" s="41">
        <v>2</v>
      </c>
      <c r="F280" s="55"/>
      <c r="G280" s="59"/>
      <c r="H280" s="9"/>
      <c r="I280" s="9"/>
      <c r="J280" s="51"/>
      <c r="K280" s="44">
        <f t="shared" si="8"/>
        <v>0</v>
      </c>
    </row>
    <row r="281" spans="2:11">
      <c r="B281" s="81">
        <v>7.52</v>
      </c>
      <c r="C281" s="5" t="s">
        <v>433</v>
      </c>
      <c r="D281" s="41" t="s">
        <v>382</v>
      </c>
      <c r="E281" s="41">
        <v>10</v>
      </c>
      <c r="F281" s="55"/>
      <c r="G281" s="59"/>
      <c r="H281" s="9"/>
      <c r="I281" s="9"/>
      <c r="J281" s="51"/>
      <c r="K281" s="44">
        <f t="shared" si="8"/>
        <v>0</v>
      </c>
    </row>
    <row r="282" spans="2:11">
      <c r="B282" s="41">
        <v>7.53</v>
      </c>
      <c r="C282" s="5" t="s">
        <v>434</v>
      </c>
      <c r="D282" s="41" t="s">
        <v>324</v>
      </c>
      <c r="E282" s="41">
        <v>2</v>
      </c>
      <c r="F282" s="55"/>
      <c r="G282" s="59"/>
      <c r="H282" s="9"/>
      <c r="I282" s="9"/>
      <c r="J282" s="51"/>
      <c r="K282" s="44">
        <f t="shared" si="8"/>
        <v>0</v>
      </c>
    </row>
    <row r="283" spans="2:11">
      <c r="B283" s="81">
        <v>7.54</v>
      </c>
      <c r="C283" s="5" t="s">
        <v>435</v>
      </c>
      <c r="D283" s="41" t="s">
        <v>382</v>
      </c>
      <c r="E283" s="41">
        <v>2</v>
      </c>
      <c r="F283" s="55"/>
      <c r="G283" s="59"/>
      <c r="H283" s="9"/>
      <c r="I283" s="9"/>
      <c r="J283" s="51"/>
      <c r="K283" s="44">
        <f t="shared" si="8"/>
        <v>0</v>
      </c>
    </row>
    <row r="284" spans="2:11">
      <c r="B284" s="41">
        <v>7.55</v>
      </c>
      <c r="C284" s="9" t="s">
        <v>436</v>
      </c>
      <c r="D284" s="41" t="s">
        <v>324</v>
      </c>
      <c r="E284" s="41">
        <v>1</v>
      </c>
      <c r="F284" s="55"/>
      <c r="G284" s="59"/>
      <c r="H284" s="9"/>
      <c r="I284" s="9"/>
      <c r="J284" s="51"/>
      <c r="K284" s="44">
        <f t="shared" si="8"/>
        <v>0</v>
      </c>
    </row>
    <row r="285" spans="2:11">
      <c r="B285" s="81">
        <v>7.56</v>
      </c>
      <c r="C285" s="5" t="s">
        <v>437</v>
      </c>
      <c r="D285" s="41" t="s">
        <v>281</v>
      </c>
      <c r="E285" s="41">
        <v>20</v>
      </c>
      <c r="F285" s="55"/>
      <c r="G285" s="59"/>
      <c r="H285" s="9"/>
      <c r="I285" s="9"/>
      <c r="J285" s="51"/>
      <c r="K285" s="44">
        <f t="shared" si="8"/>
        <v>0</v>
      </c>
    </row>
    <row r="286" spans="2:11" ht="30">
      <c r="B286" s="41">
        <v>7.57</v>
      </c>
      <c r="C286" s="5" t="s">
        <v>438</v>
      </c>
      <c r="D286" s="41" t="s">
        <v>324</v>
      </c>
      <c r="E286" s="41">
        <v>1</v>
      </c>
      <c r="F286" s="55"/>
      <c r="G286" s="59"/>
      <c r="H286" s="9"/>
      <c r="I286" s="9"/>
      <c r="J286" s="51"/>
      <c r="K286" s="44">
        <f t="shared" si="8"/>
        <v>0</v>
      </c>
    </row>
    <row r="287" spans="2:11">
      <c r="B287" s="81">
        <v>7.58</v>
      </c>
      <c r="C287" s="9" t="s">
        <v>439</v>
      </c>
      <c r="D287" s="41" t="s">
        <v>281</v>
      </c>
      <c r="E287" s="41">
        <v>1</v>
      </c>
      <c r="F287" s="55"/>
      <c r="G287" s="59"/>
      <c r="H287" s="9"/>
      <c r="I287" s="9"/>
      <c r="J287" s="51"/>
      <c r="K287" s="44">
        <f t="shared" si="8"/>
        <v>0</v>
      </c>
    </row>
    <row r="288" spans="2:11">
      <c r="B288" s="41">
        <v>7.59</v>
      </c>
      <c r="C288" s="5" t="s">
        <v>440</v>
      </c>
      <c r="D288" s="41" t="s">
        <v>281</v>
      </c>
      <c r="E288" s="41">
        <v>1</v>
      </c>
      <c r="F288" s="55"/>
      <c r="G288" s="59"/>
      <c r="H288" s="9"/>
      <c r="I288" s="9"/>
      <c r="J288" s="51"/>
      <c r="K288" s="44">
        <f t="shared" si="8"/>
        <v>0</v>
      </c>
    </row>
    <row r="289" spans="2:11">
      <c r="B289" s="81">
        <v>7.6</v>
      </c>
      <c r="C289" s="9" t="s">
        <v>441</v>
      </c>
      <c r="D289" s="41" t="s">
        <v>281</v>
      </c>
      <c r="E289" s="41">
        <v>1</v>
      </c>
      <c r="F289" s="55"/>
      <c r="G289" s="59"/>
      <c r="H289" s="9"/>
      <c r="I289" s="9"/>
      <c r="J289" s="51"/>
      <c r="K289" s="44">
        <f t="shared" si="8"/>
        <v>0</v>
      </c>
    </row>
    <row r="290" spans="2:11">
      <c r="B290" s="81">
        <v>7.61</v>
      </c>
      <c r="C290" s="9" t="s">
        <v>442</v>
      </c>
      <c r="D290" s="41" t="s">
        <v>281</v>
      </c>
      <c r="E290" s="41">
        <v>0.1</v>
      </c>
      <c r="F290" s="55"/>
      <c r="G290" s="59"/>
      <c r="H290" s="9"/>
      <c r="I290" s="9"/>
      <c r="J290" s="51"/>
      <c r="K290" s="44">
        <f t="shared" si="8"/>
        <v>0</v>
      </c>
    </row>
    <row r="291" spans="2:11">
      <c r="B291" s="81">
        <v>7.62</v>
      </c>
      <c r="C291" s="9" t="s">
        <v>443</v>
      </c>
      <c r="D291" s="41" t="s">
        <v>324</v>
      </c>
      <c r="E291" s="41">
        <v>0.1</v>
      </c>
      <c r="F291" s="55"/>
      <c r="G291" s="59"/>
      <c r="H291" s="9"/>
      <c r="I291" s="9"/>
      <c r="J291" s="51"/>
      <c r="K291" s="44">
        <f t="shared" si="8"/>
        <v>0</v>
      </c>
    </row>
    <row r="292" spans="2:11">
      <c r="B292" s="81">
        <v>7.63</v>
      </c>
      <c r="C292" s="9" t="s">
        <v>444</v>
      </c>
      <c r="D292" s="41" t="s">
        <v>382</v>
      </c>
      <c r="E292" s="41">
        <v>2</v>
      </c>
      <c r="F292" s="55"/>
      <c r="G292" s="59"/>
      <c r="H292" s="9"/>
      <c r="I292" s="9"/>
      <c r="J292" s="51"/>
      <c r="K292" s="44">
        <f t="shared" si="8"/>
        <v>0</v>
      </c>
    </row>
    <row r="293" spans="2:11">
      <c r="B293" s="81">
        <v>7.64</v>
      </c>
      <c r="C293" s="9" t="s">
        <v>445</v>
      </c>
      <c r="D293" s="41" t="s">
        <v>281</v>
      </c>
      <c r="E293" s="41">
        <v>600</v>
      </c>
      <c r="F293" s="55"/>
      <c r="G293" s="59"/>
      <c r="H293" s="9"/>
      <c r="I293" s="9"/>
      <c r="J293" s="51"/>
      <c r="K293" s="44">
        <f t="shared" si="8"/>
        <v>0</v>
      </c>
    </row>
    <row r="294" spans="2:11">
      <c r="B294" s="81">
        <v>7.65</v>
      </c>
      <c r="C294" s="9" t="s">
        <v>446</v>
      </c>
      <c r="D294" s="41" t="s">
        <v>324</v>
      </c>
      <c r="E294" s="41">
        <v>240</v>
      </c>
      <c r="F294" s="55"/>
      <c r="G294" s="59"/>
      <c r="H294" s="9"/>
      <c r="I294" s="9"/>
      <c r="J294" s="51"/>
      <c r="K294" s="44">
        <f t="shared" si="8"/>
        <v>0</v>
      </c>
    </row>
    <row r="295" spans="2:11">
      <c r="B295" s="41"/>
      <c r="C295" s="9" t="s">
        <v>447</v>
      </c>
      <c r="D295" s="41"/>
      <c r="E295" s="41"/>
      <c r="F295" s="55"/>
      <c r="G295" s="63"/>
      <c r="H295" s="9"/>
      <c r="I295" s="9"/>
      <c r="J295" s="51"/>
      <c r="K295" s="74">
        <f>SUM(K230:K294)</f>
        <v>0</v>
      </c>
    </row>
    <row r="296" spans="2:11">
      <c r="B296" s="41"/>
      <c r="C296" s="9"/>
      <c r="D296" s="41"/>
      <c r="E296" s="41"/>
      <c r="F296" s="55"/>
      <c r="G296" s="63"/>
      <c r="H296" s="9"/>
      <c r="I296" s="9"/>
      <c r="J296" s="51"/>
      <c r="K296" s="44"/>
    </row>
    <row r="297" spans="2:11" ht="15.75">
      <c r="B297" s="41">
        <v>8</v>
      </c>
      <c r="C297" s="50" t="s">
        <v>448</v>
      </c>
      <c r="D297" s="65"/>
      <c r="E297" s="41"/>
      <c r="F297" s="55"/>
      <c r="G297" s="63"/>
      <c r="H297" s="9"/>
      <c r="I297" s="9"/>
      <c r="J297" s="51"/>
      <c r="K297" s="44"/>
    </row>
    <row r="298" spans="2:11">
      <c r="B298" s="41">
        <v>8.1</v>
      </c>
      <c r="C298" s="5" t="s">
        <v>449</v>
      </c>
      <c r="D298" s="41" t="s">
        <v>450</v>
      </c>
      <c r="E298" s="41">
        <v>250</v>
      </c>
      <c r="F298" s="55"/>
      <c r="G298" s="59"/>
      <c r="H298" s="9"/>
      <c r="I298" s="9"/>
      <c r="J298" s="51"/>
      <c r="K298" s="44">
        <f t="shared" ref="K298:K328" si="9">E298*J298</f>
        <v>0</v>
      </c>
    </row>
    <row r="299" spans="2:11" ht="15.75">
      <c r="B299" s="41">
        <v>8.1999999999999993</v>
      </c>
      <c r="C299" s="66" t="s">
        <v>451</v>
      </c>
      <c r="D299" s="65" t="s">
        <v>450</v>
      </c>
      <c r="E299" s="41">
        <v>100</v>
      </c>
      <c r="F299" s="55"/>
      <c r="G299" s="63"/>
      <c r="H299" s="9"/>
      <c r="I299" s="9"/>
      <c r="J299" s="51"/>
      <c r="K299" s="44">
        <f t="shared" si="9"/>
        <v>0</v>
      </c>
    </row>
    <row r="300" spans="2:11" ht="15.75">
      <c r="B300" s="41">
        <v>8.3000000000000007</v>
      </c>
      <c r="C300" s="66" t="s">
        <v>452</v>
      </c>
      <c r="D300" s="65" t="s">
        <v>281</v>
      </c>
      <c r="E300" s="41">
        <v>2</v>
      </c>
      <c r="F300" s="55"/>
      <c r="G300" s="63"/>
      <c r="H300" s="9"/>
      <c r="I300" s="9"/>
      <c r="J300" s="51"/>
      <c r="K300" s="44">
        <f t="shared" si="9"/>
        <v>0</v>
      </c>
    </row>
    <row r="301" spans="2:11">
      <c r="B301" s="41">
        <v>8.4</v>
      </c>
      <c r="C301" s="9" t="s">
        <v>453</v>
      </c>
      <c r="D301" s="41" t="s">
        <v>281</v>
      </c>
      <c r="E301" s="41">
        <v>100</v>
      </c>
      <c r="F301" s="55"/>
      <c r="G301" s="59"/>
      <c r="H301" s="9"/>
      <c r="I301" s="9"/>
      <c r="J301" s="51"/>
      <c r="K301" s="44">
        <f t="shared" si="9"/>
        <v>0</v>
      </c>
    </row>
    <row r="302" spans="2:11">
      <c r="B302" s="41">
        <v>8.5</v>
      </c>
      <c r="C302" s="5" t="s">
        <v>454</v>
      </c>
      <c r="D302" s="41" t="s">
        <v>450</v>
      </c>
      <c r="E302" s="41">
        <v>100</v>
      </c>
      <c r="F302" s="55"/>
      <c r="G302" s="59"/>
      <c r="H302" s="9"/>
      <c r="I302" s="9"/>
      <c r="J302" s="51"/>
      <c r="K302" s="44">
        <f t="shared" si="9"/>
        <v>0</v>
      </c>
    </row>
    <row r="303" spans="2:11">
      <c r="B303" s="41">
        <v>8.6</v>
      </c>
      <c r="C303" s="5" t="s">
        <v>455</v>
      </c>
      <c r="D303" s="41" t="s">
        <v>450</v>
      </c>
      <c r="E303" s="41">
        <v>100</v>
      </c>
      <c r="F303" s="55"/>
      <c r="G303" s="59"/>
      <c r="H303" s="9"/>
      <c r="I303" s="9"/>
      <c r="J303" s="51"/>
      <c r="K303" s="44">
        <f t="shared" si="9"/>
        <v>0</v>
      </c>
    </row>
    <row r="304" spans="2:11">
      <c r="B304" s="41">
        <v>8.6999999999999993</v>
      </c>
      <c r="C304" s="9" t="s">
        <v>456</v>
      </c>
      <c r="D304" s="41" t="s">
        <v>382</v>
      </c>
      <c r="E304" s="41">
        <v>10</v>
      </c>
      <c r="F304" s="55"/>
      <c r="G304" s="59"/>
      <c r="H304" s="9"/>
      <c r="I304" s="9"/>
      <c r="J304" s="51"/>
      <c r="K304" s="44">
        <f t="shared" si="9"/>
        <v>0</v>
      </c>
    </row>
    <row r="305" spans="2:11">
      <c r="B305" s="41">
        <v>8.8000000000000007</v>
      </c>
      <c r="C305" s="9" t="s">
        <v>457</v>
      </c>
      <c r="D305" s="41" t="s">
        <v>382</v>
      </c>
      <c r="E305" s="41">
        <v>5</v>
      </c>
      <c r="F305" s="55"/>
      <c r="G305" s="59"/>
      <c r="H305" s="9"/>
      <c r="I305" s="9"/>
      <c r="J305" s="51"/>
      <c r="K305" s="44">
        <f t="shared" si="9"/>
        <v>0</v>
      </c>
    </row>
    <row r="306" spans="2:11">
      <c r="B306" s="41">
        <v>8.9</v>
      </c>
      <c r="C306" s="9" t="s">
        <v>458</v>
      </c>
      <c r="D306" s="41" t="s">
        <v>382</v>
      </c>
      <c r="E306" s="41">
        <v>15</v>
      </c>
      <c r="F306" s="55"/>
      <c r="G306" s="59"/>
      <c r="H306" s="9"/>
      <c r="I306" s="9"/>
      <c r="J306" s="51"/>
      <c r="K306" s="44">
        <f t="shared" si="9"/>
        <v>0</v>
      </c>
    </row>
    <row r="307" spans="2:11">
      <c r="B307" s="81">
        <v>8.1</v>
      </c>
      <c r="C307" s="9" t="s">
        <v>459</v>
      </c>
      <c r="D307" s="41" t="s">
        <v>281</v>
      </c>
      <c r="E307" s="41">
        <v>10</v>
      </c>
      <c r="F307" s="55"/>
      <c r="G307" s="59"/>
      <c r="H307" s="9"/>
      <c r="I307" s="9"/>
      <c r="J307" s="51"/>
      <c r="K307" s="44">
        <f t="shared" si="9"/>
        <v>0</v>
      </c>
    </row>
    <row r="308" spans="2:11">
      <c r="B308" s="41">
        <v>8.11</v>
      </c>
      <c r="C308" s="9" t="s">
        <v>460</v>
      </c>
      <c r="D308" s="41" t="s">
        <v>450</v>
      </c>
      <c r="E308" s="41">
        <v>1</v>
      </c>
      <c r="F308" s="55"/>
      <c r="G308" s="59"/>
      <c r="H308" s="9"/>
      <c r="I308" s="9"/>
      <c r="J308" s="51"/>
      <c r="K308" s="44">
        <f t="shared" si="9"/>
        <v>0</v>
      </c>
    </row>
    <row r="309" spans="2:11" ht="15.75">
      <c r="B309" s="41">
        <v>8.1199999999999992</v>
      </c>
      <c r="C309" s="66" t="s">
        <v>461</v>
      </c>
      <c r="D309" s="65" t="s">
        <v>462</v>
      </c>
      <c r="E309" s="41">
        <v>5</v>
      </c>
      <c r="F309" s="55"/>
      <c r="G309" s="63"/>
      <c r="H309" s="9"/>
      <c r="I309" s="9"/>
      <c r="J309" s="51"/>
      <c r="K309" s="44">
        <f t="shared" si="9"/>
        <v>0</v>
      </c>
    </row>
    <row r="310" spans="2:11" ht="15.75">
      <c r="B310" s="41">
        <v>8.1300000000000008</v>
      </c>
      <c r="C310" s="66" t="s">
        <v>463</v>
      </c>
      <c r="D310" s="65" t="s">
        <v>464</v>
      </c>
      <c r="E310" s="41">
        <v>100</v>
      </c>
      <c r="F310" s="55"/>
      <c r="G310" s="63"/>
      <c r="H310" s="9"/>
      <c r="I310" s="9"/>
      <c r="J310" s="51"/>
      <c r="K310" s="44">
        <f t="shared" si="9"/>
        <v>0</v>
      </c>
    </row>
    <row r="311" spans="2:11" ht="15.75">
      <c r="B311" s="41">
        <v>8.14</v>
      </c>
      <c r="C311" s="66" t="s">
        <v>465</v>
      </c>
      <c r="D311" s="65" t="s">
        <v>466</v>
      </c>
      <c r="E311" s="41">
        <v>10</v>
      </c>
      <c r="F311" s="55"/>
      <c r="G311" s="63"/>
      <c r="H311" s="9"/>
      <c r="I311" s="9"/>
      <c r="J311" s="51"/>
      <c r="K311" s="44">
        <f t="shared" si="9"/>
        <v>0</v>
      </c>
    </row>
    <row r="312" spans="2:11" ht="15.75">
      <c r="B312" s="41">
        <v>8.15</v>
      </c>
      <c r="C312" s="66" t="s">
        <v>467</v>
      </c>
      <c r="D312" s="65" t="s">
        <v>281</v>
      </c>
      <c r="E312" s="41">
        <v>100</v>
      </c>
      <c r="F312" s="55"/>
      <c r="G312" s="63"/>
      <c r="H312" s="9"/>
      <c r="I312" s="9"/>
      <c r="J312" s="51"/>
      <c r="K312" s="44">
        <f t="shared" si="9"/>
        <v>0</v>
      </c>
    </row>
    <row r="313" spans="2:11">
      <c r="B313" s="41">
        <v>8.16</v>
      </c>
      <c r="C313" s="9" t="s">
        <v>468</v>
      </c>
      <c r="D313" s="41" t="s">
        <v>469</v>
      </c>
      <c r="E313" s="41">
        <v>5</v>
      </c>
      <c r="F313" s="9"/>
      <c r="G313" s="55"/>
      <c r="H313" s="59"/>
      <c r="I313" s="9"/>
      <c r="J313" s="51"/>
      <c r="K313" s="44">
        <f t="shared" si="9"/>
        <v>0</v>
      </c>
    </row>
    <row r="314" spans="2:11">
      <c r="B314" s="41">
        <v>8.17</v>
      </c>
      <c r="C314" s="9" t="s">
        <v>470</v>
      </c>
      <c r="D314" s="41" t="s">
        <v>250</v>
      </c>
      <c r="E314" s="41">
        <v>5</v>
      </c>
      <c r="F314" s="9">
        <v>20</v>
      </c>
      <c r="G314" s="55"/>
      <c r="H314" s="59"/>
      <c r="I314" s="9"/>
      <c r="J314" s="51"/>
      <c r="K314" s="44">
        <f t="shared" si="9"/>
        <v>0</v>
      </c>
    </row>
    <row r="315" spans="2:11">
      <c r="B315" s="41">
        <v>8.18</v>
      </c>
      <c r="C315" s="9" t="s">
        <v>471</v>
      </c>
      <c r="D315" s="41" t="s">
        <v>253</v>
      </c>
      <c r="E315" s="41">
        <v>5</v>
      </c>
      <c r="F315" s="9"/>
      <c r="G315" s="55"/>
      <c r="H315" s="59"/>
      <c r="I315" s="9"/>
      <c r="J315" s="51"/>
      <c r="K315" s="44">
        <f t="shared" si="9"/>
        <v>0</v>
      </c>
    </row>
    <row r="316" spans="2:11">
      <c r="B316" s="41">
        <v>8.19</v>
      </c>
      <c r="C316" s="9" t="s">
        <v>472</v>
      </c>
      <c r="D316" s="41" t="s">
        <v>253</v>
      </c>
      <c r="E316" s="41">
        <v>5</v>
      </c>
      <c r="F316" s="55"/>
      <c r="G316" s="59"/>
      <c r="H316" s="9"/>
      <c r="I316" s="9"/>
      <c r="J316" s="51"/>
      <c r="K316" s="44">
        <f t="shared" si="9"/>
        <v>0</v>
      </c>
    </row>
    <row r="317" spans="2:11" ht="15.75">
      <c r="B317" s="81">
        <v>8.1999999999999993</v>
      </c>
      <c r="C317" s="66" t="s">
        <v>473</v>
      </c>
      <c r="D317" s="65" t="s">
        <v>450</v>
      </c>
      <c r="E317" s="41">
        <v>100</v>
      </c>
      <c r="F317" s="55"/>
      <c r="G317" s="63"/>
      <c r="H317" s="9"/>
      <c r="I317" s="9"/>
      <c r="J317" s="51"/>
      <c r="K317" s="44">
        <f t="shared" si="9"/>
        <v>0</v>
      </c>
    </row>
    <row r="318" spans="2:11" ht="15.75">
      <c r="B318" s="41">
        <v>8.2100000000000009</v>
      </c>
      <c r="C318" s="66" t="s">
        <v>474</v>
      </c>
      <c r="D318" s="65" t="s">
        <v>464</v>
      </c>
      <c r="E318" s="41">
        <v>100</v>
      </c>
      <c r="F318" s="55"/>
      <c r="G318" s="63"/>
      <c r="H318" s="9"/>
      <c r="I318" s="9"/>
      <c r="J318" s="51"/>
      <c r="K318" s="44">
        <f t="shared" si="9"/>
        <v>0</v>
      </c>
    </row>
    <row r="319" spans="2:11" ht="15.75">
      <c r="B319" s="41">
        <v>8.2200000000000006</v>
      </c>
      <c r="C319" s="9" t="s">
        <v>475</v>
      </c>
      <c r="D319" s="65" t="s">
        <v>253</v>
      </c>
      <c r="E319" s="41">
        <v>10</v>
      </c>
      <c r="F319" s="55"/>
      <c r="G319" s="63"/>
      <c r="H319" s="9"/>
      <c r="I319" s="9"/>
      <c r="J319" s="51"/>
      <c r="K319" s="44">
        <f t="shared" si="9"/>
        <v>0</v>
      </c>
    </row>
    <row r="320" spans="2:11">
      <c r="B320" s="41">
        <v>8.23</v>
      </c>
      <c r="C320" s="9" t="s">
        <v>476</v>
      </c>
      <c r="D320" s="41" t="s">
        <v>281</v>
      </c>
      <c r="E320" s="41">
        <v>200</v>
      </c>
      <c r="F320" s="55"/>
      <c r="G320" s="59"/>
      <c r="H320" s="9"/>
      <c r="I320" s="9"/>
      <c r="J320" s="51"/>
      <c r="K320" s="44">
        <f t="shared" si="9"/>
        <v>0</v>
      </c>
    </row>
    <row r="321" spans="2:11" ht="15.75">
      <c r="B321" s="41">
        <v>8.24</v>
      </c>
      <c r="C321" s="66" t="s">
        <v>477</v>
      </c>
      <c r="D321" s="65" t="s">
        <v>324</v>
      </c>
      <c r="E321" s="41">
        <v>2</v>
      </c>
      <c r="F321" s="55"/>
      <c r="G321" s="63"/>
      <c r="H321" s="9"/>
      <c r="I321" s="9"/>
      <c r="J321" s="51"/>
      <c r="K321" s="44">
        <f t="shared" si="9"/>
        <v>0</v>
      </c>
    </row>
    <row r="322" spans="2:11" ht="15.75">
      <c r="B322" s="41">
        <v>8.25</v>
      </c>
      <c r="C322" s="66" t="s">
        <v>478</v>
      </c>
      <c r="D322" s="65" t="s">
        <v>464</v>
      </c>
      <c r="E322" s="41">
        <v>100</v>
      </c>
      <c r="F322" s="55"/>
      <c r="G322" s="63"/>
      <c r="H322" s="9"/>
      <c r="I322" s="9"/>
      <c r="J322" s="51"/>
      <c r="K322" s="44">
        <f t="shared" si="9"/>
        <v>0</v>
      </c>
    </row>
    <row r="323" spans="2:11" ht="15.75">
      <c r="B323" s="41">
        <v>8.26</v>
      </c>
      <c r="C323" s="66" t="s">
        <v>479</v>
      </c>
      <c r="D323" s="65" t="s">
        <v>281</v>
      </c>
      <c r="E323" s="41">
        <v>2</v>
      </c>
      <c r="F323" s="55"/>
      <c r="G323" s="63"/>
      <c r="H323" s="9"/>
      <c r="I323" s="9"/>
      <c r="J323" s="51"/>
      <c r="K323" s="44">
        <f t="shared" si="9"/>
        <v>0</v>
      </c>
    </row>
    <row r="324" spans="2:11">
      <c r="B324" s="41">
        <v>8.27</v>
      </c>
      <c r="C324" s="67" t="s">
        <v>480</v>
      </c>
      <c r="D324" s="4" t="s">
        <v>384</v>
      </c>
      <c r="E324" s="4">
        <v>50</v>
      </c>
      <c r="F324" s="55"/>
      <c r="G324" s="63"/>
      <c r="H324" s="9"/>
      <c r="I324" s="9"/>
      <c r="J324" s="51"/>
      <c r="K324" s="44">
        <f t="shared" si="9"/>
        <v>0</v>
      </c>
    </row>
    <row r="325" spans="2:11">
      <c r="B325" s="41">
        <v>8.2799999999999994</v>
      </c>
      <c r="C325" s="68" t="s">
        <v>481</v>
      </c>
      <c r="D325" s="4" t="s">
        <v>281</v>
      </c>
      <c r="E325" s="18">
        <v>5</v>
      </c>
      <c r="F325" s="55"/>
      <c r="G325" s="63"/>
      <c r="H325" s="9"/>
      <c r="I325" s="9"/>
      <c r="J325" s="51"/>
      <c r="K325" s="44">
        <f t="shared" si="9"/>
        <v>0</v>
      </c>
    </row>
    <row r="326" spans="2:11" ht="30">
      <c r="B326" s="41">
        <v>8.2899999999999991</v>
      </c>
      <c r="C326" s="69" t="s">
        <v>482</v>
      </c>
      <c r="D326" s="4" t="s">
        <v>281</v>
      </c>
      <c r="E326" s="18">
        <v>1000</v>
      </c>
      <c r="F326" s="55"/>
      <c r="G326" s="63"/>
      <c r="H326" s="9"/>
      <c r="I326" s="9"/>
      <c r="J326" s="51"/>
      <c r="K326" s="44">
        <f t="shared" si="9"/>
        <v>0</v>
      </c>
    </row>
    <row r="327" spans="2:11">
      <c r="B327" s="81">
        <v>8.3000000000000007</v>
      </c>
      <c r="C327" s="68" t="s">
        <v>483</v>
      </c>
      <c r="D327" s="4" t="s">
        <v>281</v>
      </c>
      <c r="E327" s="18">
        <v>5</v>
      </c>
      <c r="F327" s="55"/>
      <c r="G327" s="59"/>
      <c r="H327" s="9"/>
      <c r="I327" s="9"/>
      <c r="J327" s="51"/>
      <c r="K327" s="44">
        <f t="shared" si="9"/>
        <v>0</v>
      </c>
    </row>
    <row r="328" spans="2:11">
      <c r="B328" s="41">
        <v>8.31</v>
      </c>
      <c r="C328" s="68" t="s">
        <v>484</v>
      </c>
      <c r="D328" s="4" t="s">
        <v>485</v>
      </c>
      <c r="E328" s="18">
        <v>100</v>
      </c>
      <c r="F328" s="55"/>
      <c r="G328" s="59"/>
      <c r="H328" s="9"/>
      <c r="I328" s="9"/>
      <c r="J328" s="51"/>
      <c r="K328" s="44">
        <f t="shared" si="9"/>
        <v>0</v>
      </c>
    </row>
    <row r="329" spans="2:11">
      <c r="B329" s="41"/>
      <c r="C329" s="50" t="s">
        <v>486</v>
      </c>
      <c r="D329" s="41"/>
      <c r="E329" s="41"/>
      <c r="F329" s="55"/>
      <c r="G329" s="63"/>
      <c r="H329" s="9"/>
      <c r="I329" s="9"/>
      <c r="J329" s="51"/>
      <c r="K329" s="44">
        <f>SUM(K298:K328)</f>
        <v>0</v>
      </c>
    </row>
    <row r="330" spans="2:11">
      <c r="B330" s="79">
        <v>9</v>
      </c>
      <c r="C330" s="50" t="s">
        <v>487</v>
      </c>
      <c r="D330" s="41"/>
      <c r="E330" s="41"/>
      <c r="F330" s="55"/>
      <c r="G330" s="55"/>
      <c r="H330" s="9"/>
      <c r="I330" s="9"/>
      <c r="J330" s="51"/>
      <c r="K330" s="44"/>
    </row>
    <row r="331" spans="2:11">
      <c r="B331" s="41">
        <v>9.1</v>
      </c>
      <c r="C331" s="9" t="s">
        <v>488</v>
      </c>
      <c r="D331" s="41" t="s">
        <v>489</v>
      </c>
      <c r="E331" s="41">
        <v>10</v>
      </c>
      <c r="F331" s="55"/>
      <c r="G331" s="59"/>
      <c r="H331" s="9"/>
      <c r="I331" s="9"/>
      <c r="J331" s="51"/>
      <c r="K331" s="44">
        <v>0</v>
      </c>
    </row>
    <row r="332" spans="2:11">
      <c r="B332" s="41">
        <v>9.1999999999999993</v>
      </c>
      <c r="C332" s="9" t="s">
        <v>490</v>
      </c>
      <c r="D332" s="41" t="s">
        <v>489</v>
      </c>
      <c r="E332" s="41">
        <v>10</v>
      </c>
      <c r="F332" s="55"/>
      <c r="G332" s="59"/>
      <c r="H332" s="9"/>
      <c r="I332" s="9"/>
      <c r="J332" s="51"/>
      <c r="K332" s="44">
        <v>0</v>
      </c>
    </row>
    <row r="333" spans="2:11">
      <c r="B333" s="41"/>
      <c r="C333" s="9" t="s">
        <v>491</v>
      </c>
      <c r="D333" s="41" t="s">
        <v>489</v>
      </c>
      <c r="E333" s="41">
        <v>10</v>
      </c>
      <c r="F333" s="55"/>
      <c r="G333" s="59"/>
      <c r="H333" s="9"/>
      <c r="I333" s="9"/>
      <c r="J333" s="51"/>
      <c r="K333" s="44">
        <v>0</v>
      </c>
    </row>
    <row r="334" spans="2:11">
      <c r="B334" s="41">
        <v>9.3000000000000007</v>
      </c>
      <c r="C334" s="5" t="s">
        <v>492</v>
      </c>
      <c r="D334" s="41" t="s">
        <v>489</v>
      </c>
      <c r="E334" s="41">
        <v>50</v>
      </c>
      <c r="F334" s="55"/>
      <c r="G334" s="59"/>
      <c r="H334" s="9"/>
      <c r="I334" s="9"/>
      <c r="J334" s="51"/>
      <c r="K334" s="44">
        <v>0</v>
      </c>
    </row>
    <row r="335" spans="2:11">
      <c r="B335" s="41">
        <v>9.4</v>
      </c>
      <c r="C335" s="9" t="s">
        <v>493</v>
      </c>
      <c r="D335" s="41" t="s">
        <v>494</v>
      </c>
      <c r="E335" s="41">
        <v>1</v>
      </c>
      <c r="F335" s="55"/>
      <c r="G335" s="59"/>
      <c r="H335" s="9"/>
      <c r="I335" s="9" t="s">
        <v>495</v>
      </c>
      <c r="J335" s="51"/>
      <c r="K335" s="44">
        <v>0</v>
      </c>
    </row>
    <row r="336" spans="2:11">
      <c r="B336" s="41">
        <v>9.5</v>
      </c>
      <c r="C336" s="9" t="s">
        <v>496</v>
      </c>
      <c r="D336" s="41" t="s">
        <v>494</v>
      </c>
      <c r="E336" s="41">
        <v>1</v>
      </c>
      <c r="F336" s="55"/>
      <c r="G336" s="59"/>
      <c r="H336" s="9"/>
      <c r="I336" s="9"/>
      <c r="J336" s="51"/>
      <c r="K336" s="44">
        <v>0</v>
      </c>
    </row>
    <row r="337" spans="2:11">
      <c r="B337" s="41"/>
      <c r="C337" s="60" t="s">
        <v>497</v>
      </c>
      <c r="D337" s="41"/>
      <c r="E337" s="41"/>
      <c r="F337" s="55"/>
      <c r="G337" s="63"/>
      <c r="H337" s="9"/>
      <c r="I337" s="9"/>
      <c r="J337" s="51"/>
      <c r="K337" s="44">
        <f>SUM(K331:K336)</f>
        <v>0</v>
      </c>
    </row>
    <row r="338" spans="2:11">
      <c r="B338" s="79">
        <v>10</v>
      </c>
      <c r="C338" s="50" t="s">
        <v>498</v>
      </c>
      <c r="D338" s="41"/>
      <c r="E338" s="41"/>
      <c r="F338" s="55"/>
      <c r="G338" s="55"/>
      <c r="H338" s="9"/>
      <c r="I338" s="9"/>
      <c r="J338" s="51"/>
      <c r="K338" s="44"/>
    </row>
    <row r="339" spans="2:11">
      <c r="B339" s="41">
        <v>10.1</v>
      </c>
      <c r="C339" s="9" t="s">
        <v>499</v>
      </c>
      <c r="D339" s="41" t="s">
        <v>500</v>
      </c>
      <c r="E339" s="41">
        <v>600</v>
      </c>
      <c r="F339" s="55"/>
      <c r="G339" s="59"/>
      <c r="H339" s="9"/>
      <c r="I339" s="9"/>
      <c r="J339" s="51"/>
      <c r="K339" s="44">
        <f>E339*J339</f>
        <v>0</v>
      </c>
    </row>
    <row r="340" spans="2:11">
      <c r="B340" s="41">
        <v>10.199999999999999</v>
      </c>
      <c r="C340" s="9" t="s">
        <v>501</v>
      </c>
      <c r="D340" s="41" t="s">
        <v>502</v>
      </c>
      <c r="E340" s="41">
        <v>3000</v>
      </c>
      <c r="F340" s="55"/>
      <c r="G340" s="59"/>
      <c r="H340" s="9"/>
      <c r="I340" s="9"/>
      <c r="J340" s="51"/>
      <c r="K340" s="44">
        <f>E340*J340</f>
        <v>0</v>
      </c>
    </row>
    <row r="341" spans="2:11">
      <c r="B341" s="41">
        <v>10.3</v>
      </c>
      <c r="C341" s="9" t="s">
        <v>503</v>
      </c>
      <c r="D341" s="41" t="s">
        <v>502</v>
      </c>
      <c r="E341" s="41">
        <v>1000</v>
      </c>
      <c r="F341" s="55"/>
      <c r="G341" s="59"/>
      <c r="H341" s="9"/>
      <c r="I341" s="9"/>
      <c r="J341" s="51"/>
      <c r="K341" s="44">
        <f>E341*J341</f>
        <v>0</v>
      </c>
    </row>
    <row r="342" spans="2:11">
      <c r="B342" s="41">
        <v>10.4</v>
      </c>
      <c r="C342" s="9" t="s">
        <v>504</v>
      </c>
      <c r="D342" s="41" t="s">
        <v>502</v>
      </c>
      <c r="E342" s="41">
        <v>300</v>
      </c>
      <c r="F342" s="55"/>
      <c r="G342" s="59"/>
      <c r="H342" s="9"/>
      <c r="I342" s="9"/>
      <c r="J342" s="51"/>
      <c r="K342" s="44">
        <f>E342*J342</f>
        <v>0</v>
      </c>
    </row>
    <row r="343" spans="2:11">
      <c r="B343" s="41"/>
      <c r="C343" s="9" t="s">
        <v>505</v>
      </c>
      <c r="D343" s="41" t="s">
        <v>506</v>
      </c>
      <c r="E343" s="41">
        <v>2000</v>
      </c>
      <c r="F343" s="55"/>
      <c r="G343" s="59"/>
      <c r="H343" s="9"/>
      <c r="I343" s="9"/>
      <c r="J343" s="51"/>
      <c r="K343" s="44">
        <f>E343*J343</f>
        <v>0</v>
      </c>
    </row>
    <row r="344" spans="2:11">
      <c r="B344" s="41"/>
      <c r="C344" s="50" t="s">
        <v>507</v>
      </c>
      <c r="D344" s="41"/>
      <c r="E344" s="41"/>
      <c r="F344" s="55"/>
      <c r="G344" s="63"/>
      <c r="H344" s="9"/>
      <c r="I344" s="9"/>
      <c r="J344" s="51"/>
      <c r="K344" s="44"/>
    </row>
    <row r="345" spans="2:11">
      <c r="B345" s="79">
        <v>11</v>
      </c>
      <c r="C345" s="50" t="s">
        <v>508</v>
      </c>
      <c r="D345" s="41"/>
      <c r="E345" s="41"/>
      <c r="F345" s="55"/>
      <c r="G345" s="57"/>
      <c r="H345" s="9"/>
      <c r="I345" s="9"/>
      <c r="J345" s="51"/>
      <c r="K345" s="44"/>
    </row>
    <row r="346" spans="2:11">
      <c r="B346" s="41">
        <v>11.1</v>
      </c>
      <c r="C346" s="67" t="s">
        <v>509</v>
      </c>
      <c r="D346" s="4" t="s">
        <v>281</v>
      </c>
      <c r="E346" s="4">
        <v>7</v>
      </c>
      <c r="F346" s="55"/>
      <c r="G346" s="59"/>
      <c r="H346" s="9"/>
      <c r="I346" s="9"/>
      <c r="J346" s="51"/>
      <c r="K346" s="44">
        <f t="shared" ref="K346:K373" si="10">E346*J346</f>
        <v>0</v>
      </c>
    </row>
    <row r="347" spans="2:11">
      <c r="B347" s="41">
        <v>11.2</v>
      </c>
      <c r="C347" s="68" t="s">
        <v>510</v>
      </c>
      <c r="D347" s="4" t="s">
        <v>54</v>
      </c>
      <c r="E347" s="4">
        <v>5</v>
      </c>
      <c r="F347" s="55"/>
      <c r="G347" s="59"/>
      <c r="H347" s="9"/>
      <c r="I347" s="9"/>
      <c r="J347" s="51"/>
      <c r="K347" s="44">
        <f t="shared" si="10"/>
        <v>0</v>
      </c>
    </row>
    <row r="348" spans="2:11">
      <c r="B348" s="41">
        <v>11.3</v>
      </c>
      <c r="C348" s="67" t="s">
        <v>511</v>
      </c>
      <c r="D348" s="4" t="s">
        <v>281</v>
      </c>
      <c r="E348" s="4">
        <v>10</v>
      </c>
      <c r="F348" s="55"/>
      <c r="G348" s="59"/>
      <c r="H348" s="9"/>
      <c r="I348" s="9"/>
      <c r="J348" s="51"/>
      <c r="K348" s="44">
        <f t="shared" si="10"/>
        <v>0</v>
      </c>
    </row>
    <row r="349" spans="2:11">
      <c r="B349" s="41">
        <v>11.4</v>
      </c>
      <c r="C349" s="68" t="s">
        <v>512</v>
      </c>
      <c r="D349" s="4" t="s">
        <v>382</v>
      </c>
      <c r="E349" s="4">
        <v>50</v>
      </c>
      <c r="F349" s="55"/>
      <c r="G349" s="59"/>
      <c r="H349" s="9"/>
      <c r="I349" s="9"/>
      <c r="J349" s="51"/>
      <c r="K349" s="44">
        <f t="shared" si="10"/>
        <v>0</v>
      </c>
    </row>
    <row r="350" spans="2:11">
      <c r="B350" s="41">
        <v>11.5</v>
      </c>
      <c r="C350" s="67" t="s">
        <v>513</v>
      </c>
      <c r="D350" s="4" t="s">
        <v>281</v>
      </c>
      <c r="E350" s="4">
        <v>5</v>
      </c>
      <c r="F350" s="55"/>
      <c r="G350" s="59"/>
      <c r="H350" s="9"/>
      <c r="I350" s="9"/>
      <c r="J350" s="51"/>
      <c r="K350" s="44">
        <f t="shared" si="10"/>
        <v>0</v>
      </c>
    </row>
    <row r="351" spans="2:11">
      <c r="B351" s="41">
        <v>11.6</v>
      </c>
      <c r="C351" s="67" t="s">
        <v>514</v>
      </c>
      <c r="D351" s="4" t="s">
        <v>281</v>
      </c>
      <c r="E351" s="4">
        <v>6</v>
      </c>
      <c r="F351" s="55"/>
      <c r="G351" s="59"/>
      <c r="H351" s="9"/>
      <c r="I351" s="9"/>
      <c r="J351" s="51"/>
      <c r="K351" s="44">
        <f t="shared" si="10"/>
        <v>0</v>
      </c>
    </row>
    <row r="352" spans="2:11">
      <c r="B352" s="41">
        <v>11.7</v>
      </c>
      <c r="C352" s="67" t="s">
        <v>515</v>
      </c>
      <c r="D352" s="4" t="s">
        <v>485</v>
      </c>
      <c r="E352" s="4">
        <v>10</v>
      </c>
      <c r="F352" s="55"/>
      <c r="G352" s="59"/>
      <c r="H352" s="9"/>
      <c r="I352" s="9"/>
      <c r="J352" s="51"/>
      <c r="K352" s="44">
        <f t="shared" si="10"/>
        <v>0</v>
      </c>
    </row>
    <row r="353" spans="2:11">
      <c r="B353" s="41">
        <v>11.8</v>
      </c>
      <c r="C353" s="67" t="s">
        <v>516</v>
      </c>
      <c r="D353" s="4" t="s">
        <v>485</v>
      </c>
      <c r="E353" s="4">
        <v>20</v>
      </c>
      <c r="F353" s="55"/>
      <c r="G353" s="59"/>
      <c r="H353" s="9"/>
      <c r="I353" s="9"/>
      <c r="J353" s="51"/>
      <c r="K353" s="44">
        <f t="shared" si="10"/>
        <v>0</v>
      </c>
    </row>
    <row r="354" spans="2:11">
      <c r="B354" s="41">
        <v>11.9</v>
      </c>
      <c r="C354" s="67" t="s">
        <v>517</v>
      </c>
      <c r="D354" s="4" t="s">
        <v>281</v>
      </c>
      <c r="E354" s="4">
        <v>10</v>
      </c>
      <c r="F354" s="55"/>
      <c r="G354" s="59"/>
      <c r="H354" s="9"/>
      <c r="I354" s="9"/>
      <c r="J354" s="51"/>
      <c r="K354" s="44">
        <f t="shared" si="10"/>
        <v>0</v>
      </c>
    </row>
    <row r="355" spans="2:11">
      <c r="B355" s="81">
        <v>11.2</v>
      </c>
      <c r="C355" s="67" t="s">
        <v>518</v>
      </c>
      <c r="D355" s="4" t="s">
        <v>281</v>
      </c>
      <c r="E355" s="4">
        <v>10</v>
      </c>
      <c r="F355" s="55"/>
      <c r="G355" s="59"/>
      <c r="H355" s="9"/>
      <c r="I355" s="9"/>
      <c r="J355" s="51"/>
      <c r="K355" s="44">
        <f t="shared" si="10"/>
        <v>0</v>
      </c>
    </row>
    <row r="356" spans="2:11">
      <c r="B356" s="41">
        <v>11.21</v>
      </c>
      <c r="C356" s="67" t="s">
        <v>519</v>
      </c>
      <c r="D356" s="4" t="s">
        <v>281</v>
      </c>
      <c r="E356" s="4">
        <v>40</v>
      </c>
      <c r="F356" s="55"/>
      <c r="G356" s="59"/>
      <c r="H356" s="9"/>
      <c r="I356" s="9"/>
      <c r="J356" s="51"/>
      <c r="K356" s="44">
        <f t="shared" si="10"/>
        <v>0</v>
      </c>
    </row>
    <row r="357" spans="2:11">
      <c r="B357" s="41">
        <v>11.22</v>
      </c>
      <c r="C357" s="67" t="s">
        <v>520</v>
      </c>
      <c r="D357" s="4" t="s">
        <v>281</v>
      </c>
      <c r="E357" s="4">
        <v>1</v>
      </c>
      <c r="F357" s="55"/>
      <c r="G357" s="59"/>
      <c r="H357" s="9"/>
      <c r="I357" s="9"/>
      <c r="J357" s="51"/>
      <c r="K357" s="44">
        <f t="shared" si="10"/>
        <v>0</v>
      </c>
    </row>
    <row r="358" spans="2:11">
      <c r="B358" s="41">
        <v>11.23</v>
      </c>
      <c r="C358" s="67" t="s">
        <v>521</v>
      </c>
      <c r="D358" s="4" t="s">
        <v>382</v>
      </c>
      <c r="E358" s="4">
        <v>50</v>
      </c>
      <c r="F358" s="55"/>
      <c r="G358" s="59"/>
      <c r="H358" s="9"/>
      <c r="I358" s="9"/>
      <c r="J358" s="51"/>
      <c r="K358" s="44">
        <f t="shared" si="10"/>
        <v>0</v>
      </c>
    </row>
    <row r="359" spans="2:11">
      <c r="B359" s="41">
        <v>11.24</v>
      </c>
      <c r="C359" s="67" t="s">
        <v>522</v>
      </c>
      <c r="D359" s="4" t="s">
        <v>281</v>
      </c>
      <c r="E359" s="4">
        <v>6</v>
      </c>
      <c r="F359" s="55"/>
      <c r="G359" s="59"/>
      <c r="H359" s="9"/>
      <c r="I359" s="9"/>
      <c r="J359" s="51"/>
      <c r="K359" s="44">
        <f t="shared" si="10"/>
        <v>0</v>
      </c>
    </row>
    <row r="360" spans="2:11">
      <c r="B360" s="41">
        <v>11.25</v>
      </c>
      <c r="C360" s="67" t="s">
        <v>523</v>
      </c>
      <c r="D360" s="4" t="s">
        <v>281</v>
      </c>
      <c r="E360" s="4">
        <v>6</v>
      </c>
      <c r="F360" s="55"/>
      <c r="G360" s="59"/>
      <c r="H360" s="9"/>
      <c r="I360" s="9"/>
      <c r="J360" s="51"/>
      <c r="K360" s="44">
        <f t="shared" si="10"/>
        <v>0</v>
      </c>
    </row>
    <row r="361" spans="2:11">
      <c r="B361" s="41">
        <v>11.26</v>
      </c>
      <c r="C361" s="67" t="s">
        <v>524</v>
      </c>
      <c r="D361" s="4" t="s">
        <v>525</v>
      </c>
      <c r="E361" s="4">
        <v>6</v>
      </c>
      <c r="F361" s="55"/>
      <c r="G361" s="59"/>
      <c r="H361" s="9"/>
      <c r="I361" s="9"/>
      <c r="J361" s="51"/>
      <c r="K361" s="44">
        <f t="shared" si="10"/>
        <v>0</v>
      </c>
    </row>
    <row r="362" spans="2:11">
      <c r="B362" s="41">
        <v>11.27</v>
      </c>
      <c r="C362" s="67" t="s">
        <v>526</v>
      </c>
      <c r="D362" s="4" t="s">
        <v>485</v>
      </c>
      <c r="E362" s="4">
        <v>500</v>
      </c>
      <c r="F362" s="55"/>
      <c r="G362" s="59"/>
      <c r="H362" s="9"/>
      <c r="I362" s="9"/>
      <c r="J362" s="51"/>
      <c r="K362" s="44">
        <f t="shared" si="10"/>
        <v>0</v>
      </c>
    </row>
    <row r="363" spans="2:11">
      <c r="B363" s="41">
        <v>11.28</v>
      </c>
      <c r="C363" s="9" t="s">
        <v>527</v>
      </c>
      <c r="D363" s="41" t="s">
        <v>281</v>
      </c>
      <c r="E363" s="41">
        <v>100</v>
      </c>
      <c r="F363" s="55"/>
      <c r="G363" s="59"/>
      <c r="H363" s="9"/>
      <c r="I363" s="9"/>
      <c r="J363" s="51"/>
      <c r="K363" s="44">
        <f t="shared" si="10"/>
        <v>0</v>
      </c>
    </row>
    <row r="364" spans="2:11">
      <c r="B364" s="41">
        <v>11.29</v>
      </c>
      <c r="C364" s="5" t="s">
        <v>528</v>
      </c>
      <c r="D364" s="41" t="s">
        <v>281</v>
      </c>
      <c r="E364" s="41">
        <v>100</v>
      </c>
      <c r="F364" s="55"/>
      <c r="G364" s="59"/>
      <c r="H364" s="9"/>
      <c r="I364" s="9"/>
      <c r="J364" s="51"/>
      <c r="K364" s="44">
        <f t="shared" si="10"/>
        <v>0</v>
      </c>
    </row>
    <row r="365" spans="2:11">
      <c r="B365" s="73">
        <v>11.3</v>
      </c>
      <c r="C365" s="5" t="s">
        <v>529</v>
      </c>
      <c r="D365" s="4" t="s">
        <v>485</v>
      </c>
      <c r="E365" s="18">
        <v>2</v>
      </c>
      <c r="F365" s="55"/>
      <c r="G365" s="59"/>
      <c r="H365" s="9"/>
      <c r="I365" s="9"/>
      <c r="J365" s="51"/>
      <c r="K365" s="44">
        <f t="shared" si="10"/>
        <v>0</v>
      </c>
    </row>
    <row r="366" spans="2:11">
      <c r="B366" s="4">
        <v>11.31</v>
      </c>
      <c r="C366" s="67" t="s">
        <v>530</v>
      </c>
      <c r="D366" s="4" t="s">
        <v>281</v>
      </c>
      <c r="E366" s="4">
        <v>10</v>
      </c>
      <c r="F366" s="55"/>
      <c r="G366" s="59"/>
      <c r="H366" s="9"/>
      <c r="I366" s="9"/>
      <c r="J366" s="51"/>
      <c r="K366" s="44">
        <f t="shared" si="10"/>
        <v>0</v>
      </c>
    </row>
    <row r="367" spans="2:11">
      <c r="B367" s="4">
        <v>11.32</v>
      </c>
      <c r="C367" s="5" t="s">
        <v>531</v>
      </c>
      <c r="D367" s="41" t="s">
        <v>281</v>
      </c>
      <c r="E367" s="41">
        <v>10</v>
      </c>
      <c r="F367" s="55"/>
      <c r="G367" s="59"/>
      <c r="H367" s="9"/>
      <c r="I367" s="9"/>
      <c r="J367" s="51"/>
      <c r="K367" s="44">
        <f t="shared" si="10"/>
        <v>0</v>
      </c>
    </row>
    <row r="368" spans="2:11">
      <c r="B368" s="4">
        <v>11.33</v>
      </c>
      <c r="C368" s="67" t="s">
        <v>532</v>
      </c>
      <c r="D368" s="4" t="s">
        <v>281</v>
      </c>
      <c r="E368" s="4">
        <v>6</v>
      </c>
      <c r="F368" s="55"/>
      <c r="G368" s="59"/>
      <c r="H368" s="9"/>
      <c r="I368" s="9"/>
      <c r="J368" s="51"/>
      <c r="K368" s="44">
        <f t="shared" si="10"/>
        <v>0</v>
      </c>
    </row>
    <row r="369" spans="2:11">
      <c r="B369" s="4">
        <v>11.34</v>
      </c>
      <c r="C369" s="67" t="s">
        <v>533</v>
      </c>
      <c r="D369" s="4" t="s">
        <v>281</v>
      </c>
      <c r="E369" s="4">
        <v>20</v>
      </c>
      <c r="F369" s="55"/>
      <c r="G369" s="59"/>
      <c r="H369" s="9"/>
      <c r="I369" s="9"/>
      <c r="J369" s="51"/>
      <c r="K369" s="44">
        <f t="shared" si="10"/>
        <v>0</v>
      </c>
    </row>
    <row r="370" spans="2:11">
      <c r="B370" s="4">
        <v>11.35</v>
      </c>
      <c r="C370" s="67" t="s">
        <v>534</v>
      </c>
      <c r="D370" s="4" t="s">
        <v>535</v>
      </c>
      <c r="E370" s="4">
        <v>5</v>
      </c>
      <c r="F370" s="55"/>
      <c r="G370" s="59"/>
      <c r="H370" s="9"/>
      <c r="I370" s="9"/>
      <c r="J370" s="51"/>
      <c r="K370" s="44">
        <f t="shared" si="10"/>
        <v>0</v>
      </c>
    </row>
    <row r="371" spans="2:11">
      <c r="B371" s="4">
        <v>11.36</v>
      </c>
      <c r="C371" s="9" t="s">
        <v>536</v>
      </c>
      <c r="D371" s="41" t="s">
        <v>281</v>
      </c>
      <c r="E371" s="41">
        <v>5</v>
      </c>
      <c r="F371" s="55"/>
      <c r="G371" s="59"/>
      <c r="H371" s="9"/>
      <c r="I371" s="9"/>
      <c r="J371" s="51"/>
      <c r="K371" s="44">
        <f t="shared" si="10"/>
        <v>0</v>
      </c>
    </row>
    <row r="372" spans="2:11">
      <c r="B372" s="4">
        <v>11.37</v>
      </c>
      <c r="C372" s="67" t="s">
        <v>537</v>
      </c>
      <c r="D372" s="4" t="s">
        <v>281</v>
      </c>
      <c r="E372" s="4">
        <v>5</v>
      </c>
      <c r="F372" s="55"/>
      <c r="G372" s="59"/>
      <c r="H372" s="9"/>
      <c r="I372" s="9"/>
      <c r="J372" s="51"/>
      <c r="K372" s="44">
        <f t="shared" si="10"/>
        <v>0</v>
      </c>
    </row>
    <row r="373" spans="2:11">
      <c r="B373" s="4">
        <v>11.38</v>
      </c>
      <c r="C373" s="67" t="s">
        <v>538</v>
      </c>
      <c r="D373" s="4" t="s">
        <v>485</v>
      </c>
      <c r="E373" s="4">
        <v>50</v>
      </c>
      <c r="F373" s="55"/>
      <c r="G373" s="59"/>
      <c r="H373" s="9"/>
      <c r="I373" s="9"/>
      <c r="J373" s="51"/>
      <c r="K373" s="44">
        <f t="shared" si="10"/>
        <v>0</v>
      </c>
    </row>
    <row r="374" spans="2:11">
      <c r="B374" s="41"/>
      <c r="C374" s="79" t="s">
        <v>539</v>
      </c>
      <c r="D374" s="41"/>
      <c r="E374" s="41"/>
      <c r="F374" s="9"/>
      <c r="G374" s="63"/>
      <c r="H374" s="9"/>
      <c r="I374" s="9"/>
      <c r="J374" s="51"/>
      <c r="K374" s="44">
        <f>SUM(K346:K373)</f>
        <v>0</v>
      </c>
    </row>
    <row r="375" spans="2:11">
      <c r="B375" s="41"/>
      <c r="C375" s="79" t="s">
        <v>540</v>
      </c>
      <c r="D375" s="41"/>
      <c r="E375" s="41"/>
      <c r="F375" s="9"/>
      <c r="G375" s="70"/>
      <c r="H375" s="9"/>
      <c r="I375" s="9"/>
      <c r="J375" s="51"/>
      <c r="K375" s="44"/>
    </row>
    <row r="376" spans="2:11" ht="30">
      <c r="B376" s="90"/>
      <c r="C376" s="75" t="s">
        <v>541</v>
      </c>
      <c r="D376" s="82"/>
      <c r="E376" s="82"/>
      <c r="F376" s="76"/>
      <c r="G376" s="76"/>
      <c r="H376" s="76"/>
      <c r="I376" s="76"/>
      <c r="J376" s="77"/>
      <c r="K376" s="78">
        <f>K119+K131+K152+K174+K194+K228+K295+K329+K337+K344+K374</f>
        <v>0</v>
      </c>
    </row>
  </sheetData>
  <mergeCells count="1">
    <mergeCell ref="B2:G2"/>
  </mergeCells>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BOQ</vt:lpstr>
      <vt:lpstr>Break up</vt:lpstr>
      <vt:lpstr>Manpower Costing</vt:lpstr>
      <vt:lpstr>Consumable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2025-02-18T11:24:30Z</dcterms:modified>
</cp:coreProperties>
</file>